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21600" windowHeight="8748" activeTab="1"/>
  </bookViews>
  <sheets>
    <sheet name="стр.1_4" sheetId="4" r:id="rId1"/>
    <sheet name="стр.5_6" sheetId="5" r:id="rId2"/>
    <sheet name="2021" sheetId="6" r:id="rId3"/>
    <sheet name="2022" sheetId="7" r:id="rId4"/>
    <sheet name="2023" sheetId="8" r:id="rId5"/>
  </sheets>
  <definedNames>
    <definedName name="TABLE" localSheetId="0">стр.1_4!#REF!</definedName>
    <definedName name="TABLE" localSheetId="1">стр.5_6!#REF!</definedName>
    <definedName name="TABLE_2" localSheetId="0">стр.1_4!#REF!</definedName>
    <definedName name="TABLE_2" localSheetId="1">стр.5_6!#REF!</definedName>
    <definedName name="_xlnm.Print_Titles" localSheetId="0">стр.1_4!$24:$27</definedName>
    <definedName name="_xlnm.Print_Titles" localSheetId="1">стр.5_6!$3:$6</definedName>
    <definedName name="_xlnm.Print_Area" localSheetId="0">стр.1_4!$A$1:$FL$115</definedName>
    <definedName name="_xlnm.Print_Area" localSheetId="1">стр.5_6!$A$1:$FF$44</definedName>
  </definedNames>
  <calcPr calcId="162913" fullCalcOnLoad="1"/>
</workbook>
</file>

<file path=xl/calcChain.xml><?xml version="1.0" encoding="utf-8"?>
<calcChain xmlns="http://schemas.openxmlformats.org/spreadsheetml/2006/main">
  <c r="DG22" i="5" l="1"/>
  <c r="DG15" i="5"/>
  <c r="DG12" i="5"/>
  <c r="J27" i="6"/>
  <c r="H27" i="6"/>
  <c r="D27" i="6"/>
  <c r="F27" i="6"/>
  <c r="J27" i="8"/>
  <c r="H27" i="8"/>
  <c r="F27" i="8"/>
  <c r="D27" i="8"/>
  <c r="J27" i="7"/>
  <c r="H27" i="7"/>
  <c r="F27" i="7"/>
  <c r="D27" i="7"/>
  <c r="EF92" i="4"/>
  <c r="EF57" i="4"/>
  <c r="EF76" i="4"/>
  <c r="DS76" i="4"/>
  <c r="J22" i="8"/>
  <c r="J21" i="8"/>
  <c r="J20" i="8"/>
  <c r="J19" i="8"/>
  <c r="H18" i="8"/>
  <c r="F18" i="8"/>
  <c r="D18" i="8"/>
  <c r="J18" i="8"/>
  <c r="J17" i="8"/>
  <c r="J16" i="8"/>
  <c r="J15" i="8"/>
  <c r="J14" i="8"/>
  <c r="J13" i="8"/>
  <c r="J12" i="8"/>
  <c r="H11" i="8"/>
  <c r="H25" i="8"/>
  <c r="F11" i="8"/>
  <c r="D11" i="8"/>
  <c r="J10" i="8"/>
  <c r="J9" i="8"/>
  <c r="J8" i="8"/>
  <c r="J7" i="8"/>
  <c r="J6" i="8"/>
  <c r="J5" i="8"/>
  <c r="J4" i="8"/>
  <c r="J3" i="8"/>
  <c r="J22" i="7"/>
  <c r="J21" i="7"/>
  <c r="J20" i="7"/>
  <c r="J19" i="7"/>
  <c r="H18" i="7"/>
  <c r="F18" i="7"/>
  <c r="D18" i="7"/>
  <c r="J18" i="7"/>
  <c r="J17" i="7"/>
  <c r="J16" i="7"/>
  <c r="J15" i="7"/>
  <c r="J14" i="7"/>
  <c r="J13" i="7"/>
  <c r="J12" i="7"/>
  <c r="H11" i="7"/>
  <c r="H25" i="7"/>
  <c r="F11" i="7"/>
  <c r="D11" i="7"/>
  <c r="J10" i="7"/>
  <c r="J9" i="7"/>
  <c r="J8" i="7"/>
  <c r="J7" i="7"/>
  <c r="J6" i="7"/>
  <c r="J5" i="7"/>
  <c r="J4" i="7"/>
  <c r="J3" i="7"/>
  <c r="EF34" i="4"/>
  <c r="DS34" i="4"/>
  <c r="D25" i="8"/>
  <c r="J11" i="8"/>
  <c r="J25" i="8"/>
  <c r="F25" i="8"/>
  <c r="D25" i="7"/>
  <c r="J11" i="7"/>
  <c r="J25" i="7"/>
  <c r="F25" i="7"/>
  <c r="DS57" i="4"/>
  <c r="D11" i="6"/>
  <c r="D25" i="6"/>
  <c r="DG11" i="5"/>
  <c r="DG30" i="5"/>
  <c r="DG32" i="5"/>
  <c r="F11" i="6"/>
  <c r="D18" i="6"/>
  <c r="DF57" i="4"/>
  <c r="DF44" i="4"/>
  <c r="DF30" i="4"/>
  <c r="DS30" i="4"/>
  <c r="DF92" i="4"/>
  <c r="DF88" i="4"/>
  <c r="DF76" i="4"/>
  <c r="J22" i="6"/>
  <c r="J21" i="6"/>
  <c r="J20" i="6"/>
  <c r="J19" i="6"/>
  <c r="J17" i="6"/>
  <c r="J16" i="6"/>
  <c r="J15" i="6"/>
  <c r="J14" i="6"/>
  <c r="J13" i="6"/>
  <c r="J12" i="6"/>
  <c r="J10" i="6"/>
  <c r="J9" i="6"/>
  <c r="J8" i="6"/>
  <c r="J7" i="6"/>
  <c r="J6" i="6"/>
  <c r="J5" i="6"/>
  <c r="J4" i="6"/>
  <c r="J3" i="6"/>
  <c r="H11" i="6"/>
  <c r="H18" i="6"/>
  <c r="F18" i="6"/>
  <c r="EG11" i="5"/>
  <c r="EG30" i="5"/>
  <c r="DT11" i="5"/>
  <c r="DT30" i="5"/>
  <c r="DS92" i="4"/>
  <c r="DS88" i="4"/>
  <c r="EF44" i="4"/>
  <c r="EF30" i="4"/>
  <c r="DS44" i="4"/>
  <c r="H25" i="6"/>
  <c r="J11" i="6"/>
  <c r="EG7" i="5"/>
  <c r="EG25" i="5"/>
  <c r="EG29" i="5"/>
  <c r="EG34" i="5"/>
  <c r="EF88" i="4"/>
  <c r="EF56" i="4"/>
  <c r="DS56" i="4"/>
  <c r="DT7" i="5"/>
  <c r="DT25" i="5"/>
  <c r="DT28" i="5"/>
  <c r="DT33" i="5"/>
  <c r="DG7" i="5"/>
  <c r="DG25" i="5"/>
  <c r="DG27" i="5"/>
  <c r="DF56" i="4"/>
  <c r="J18" i="6"/>
  <c r="F25" i="6"/>
  <c r="J25" i="6"/>
</calcChain>
</file>

<file path=xl/sharedStrings.xml><?xml version="1.0" encoding="utf-8"?>
<sst xmlns="http://schemas.openxmlformats.org/spreadsheetml/2006/main" count="462" uniqueCount="317">
  <si>
    <t>Наименование показателя</t>
  </si>
  <si>
    <t>Код строки</t>
  </si>
  <si>
    <r>
      <t xml:space="preserve">Код по бюджетной классификации Российской Федерации </t>
    </r>
    <r>
      <rPr>
        <vertAlign val="superscript"/>
        <sz val="8"/>
        <rFont val="Times New Roman"/>
        <family val="1"/>
        <charset val="204"/>
      </rPr>
      <t>3</t>
    </r>
  </si>
  <si>
    <t>на 20</t>
  </si>
  <si>
    <t xml:space="preserve"> г.</t>
  </si>
  <si>
    <t>текущий финансовый год</t>
  </si>
  <si>
    <t>первый год планового периода</t>
  </si>
  <si>
    <t>второй год планового периода</t>
  </si>
  <si>
    <t>за пределами планового периода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</si>
  <si>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</si>
  <si>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</si>
  <si>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</si>
  <si>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</si>
  <si>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</si>
  <si>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</si>
  <si>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</si>
  <si>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</si>
  <si>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</si>
  <si>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</si>
  <si>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</si>
  <si>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</si>
  <si>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</si>
  <si>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"</t>
  </si>
  <si>
    <t>Утверждаю</t>
  </si>
  <si>
    <t>Коды</t>
  </si>
  <si>
    <t>План финансово-хозяйственной деятельности на 20</t>
  </si>
  <si>
    <t>(на 20</t>
  </si>
  <si>
    <t>г. и плановый период 20</t>
  </si>
  <si>
    <t>и 20</t>
  </si>
  <si>
    <r>
      <t xml:space="preserve"> годов </t>
    </r>
    <r>
      <rPr>
        <b/>
        <vertAlign val="superscript"/>
        <sz val="9"/>
        <rFont val="Times New Roman"/>
        <family val="1"/>
        <charset val="204"/>
      </rPr>
      <t>1</t>
    </r>
    <r>
      <rPr>
        <b/>
        <sz val="9"/>
        <rFont val="Times New Roman"/>
        <family val="1"/>
        <charset val="204"/>
      </rPr>
      <t>)</t>
    </r>
  </si>
  <si>
    <t>Дата</t>
  </si>
  <si>
    <t>по Сводному реестру</t>
  </si>
  <si>
    <t>глава по БК</t>
  </si>
  <si>
    <t>Орган, осуществляющий</t>
  </si>
  <si>
    <t>функции и полномочия учредителя</t>
  </si>
  <si>
    <t>ИНН</t>
  </si>
  <si>
    <t>КПП</t>
  </si>
  <si>
    <t>по ОКЕИ</t>
  </si>
  <si>
    <t>383</t>
  </si>
  <si>
    <t>Учреждение</t>
  </si>
  <si>
    <t>Единица измерения: руб.</t>
  </si>
  <si>
    <t>от "</t>
  </si>
  <si>
    <r>
      <t xml:space="preserve"> г.</t>
    </r>
    <r>
      <rPr>
        <vertAlign val="superscript"/>
        <sz val="8"/>
        <rFont val="Times New Roman"/>
        <family val="1"/>
        <charset val="204"/>
      </rPr>
      <t>2</t>
    </r>
  </si>
  <si>
    <t>Раздел 1. Поступления и выплаты</t>
  </si>
  <si>
    <r>
      <t xml:space="preserve">Остаток средств на начало текущего финансового года </t>
    </r>
    <r>
      <rPr>
        <vertAlign val="superscript"/>
        <sz val="8"/>
        <rFont val="Times New Roman"/>
        <family val="1"/>
        <charset val="204"/>
      </rPr>
      <t>5</t>
    </r>
  </si>
  <si>
    <t>0001</t>
  </si>
  <si>
    <t>х</t>
  </si>
  <si>
    <r>
      <t xml:space="preserve">Остаток средств на конец текущего финансового года </t>
    </r>
    <r>
      <rPr>
        <vertAlign val="superscript"/>
        <sz val="8"/>
        <rFont val="Times New Roman"/>
        <family val="1"/>
        <charset val="204"/>
      </rPr>
      <t>5</t>
    </r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</si>
  <si>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</si>
  <si>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</si>
  <si>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</si>
  <si>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</si>
  <si>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</si>
  <si>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</si>
  <si>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</si>
  <si>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</si>
  <si>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</si>
  <si>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</si>
  <si>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</si>
  <si>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</si>
  <si>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</si>
  <si>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</si>
  <si>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</si>
  <si>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</si>
  <si>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</si>
  <si>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</si>
  <si>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</si>
  <si>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</si>
  <si>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</si>
  <si>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</si>
  <si>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</si>
  <si>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</si>
  <si>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</si>
  <si>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</si>
  <si>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1510</t>
  </si>
  <si>
    <t>субсидии на осуществление капитальных вложений</t>
  </si>
  <si>
    <t>1520</t>
  </si>
  <si>
    <t>доходы от операций с активами, всего</t>
  </si>
  <si>
    <t>1900</t>
  </si>
  <si>
    <r>
      <t xml:space="preserve">прочие поступления, всего </t>
    </r>
    <r>
      <rPr>
        <vertAlign val="superscript"/>
        <sz val="8"/>
        <rFont val="Times New Roman"/>
        <family val="1"/>
        <charset val="204"/>
      </rPr>
      <t>6</t>
    </r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</si>
  <si>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</si>
  <si>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</si>
  <si>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</si>
  <si>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</si>
  <si>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</si>
  <si>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</si>
  <si>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</si>
  <si>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</si>
  <si>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</si>
  <si>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</si>
  <si>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</si>
  <si>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</si>
  <si>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</si>
  <si>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</si>
  <si>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</si>
  <si>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</si>
  <si>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</si>
  <si>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</si>
  <si>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</si>
  <si>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</si>
  <si>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</si>
  <si>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</si>
  <si>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</si>
  <si>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</si>
  <si>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</si>
  <si>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</si>
  <si>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</si>
  <si>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</si>
  <si>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</si>
  <si>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</si>
  <si>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</si>
  <si>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</si>
  <si>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в том числе:
на оплату труда стажеров</t>
  </si>
  <si>
    <t>2171</t>
  </si>
  <si>
    <t>на иные выплаты гражданским лицам (денежное содержание)</t>
  </si>
  <si>
    <t>2172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</si>
  <si>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</si>
  <si>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</si>
  <si>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</si>
  <si>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</si>
  <si>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</si>
  <si>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</si>
  <si>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</si>
  <si>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</si>
  <si>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</si>
  <si>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</si>
  <si>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</si>
  <si>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</si>
  <si>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</si>
  <si>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</si>
  <si>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</si>
  <si>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</si>
  <si>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</si>
  <si>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</si>
  <si>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</si>
  <si>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</si>
  <si>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</si>
  <si>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</si>
  <si>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</si>
  <si>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</si>
  <si>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</si>
  <si>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</si>
  <si>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</si>
  <si>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</si>
  <si>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</si>
  <si>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</si>
  <si>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</si>
  <si>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</si>
  <si>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</si>
  <si>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</si>
  <si>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</si>
  <si>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</si>
  <si>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</si>
  <si>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</si>
  <si>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</si>
  <si>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</si>
  <si>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</si>
  <si>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</si>
  <si>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</si>
  <si>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</si>
  <si>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</si>
  <si>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</si>
  <si>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r>
      <t xml:space="preserve">расходы на закупку товаров, работ, услуг, всего </t>
    </r>
    <r>
      <rPr>
        <vertAlign val="superscript"/>
        <sz val="8"/>
        <rFont val="Times New Roman"/>
        <family val="1"/>
        <charset val="204"/>
      </rPr>
      <t>7</t>
    </r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</si>
  <si>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</si>
  <si>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</si>
  <si>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</si>
  <si>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</si>
  <si>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</si>
  <si>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</si>
  <si>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</si>
  <si>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</si>
  <si>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</si>
  <si>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</si>
  <si>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</si>
  <si>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</si>
  <si>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</si>
  <si>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</si>
  <si>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</si>
  <si>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</si>
  <si>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</si>
  <si>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</si>
  <si>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</si>
  <si>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</si>
  <si>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</si>
  <si>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</si>
  <si>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</si>
  <si>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r>
      <t xml:space="preserve">Выплаты, уменьшающие доход, всего </t>
    </r>
    <r>
      <rPr>
        <b/>
        <vertAlign val="superscript"/>
        <sz val="8"/>
        <rFont val="Times New Roman"/>
        <family val="1"/>
        <charset val="204"/>
      </rPr>
      <t>8</t>
    </r>
  </si>
  <si>
    <t>3000</t>
  </si>
  <si>
    <t>100</t>
  </si>
  <si>
    <r>
      <t xml:space="preserve">в том числе:
налог на прибыль </t>
    </r>
    <r>
      <rPr>
        <vertAlign val="superscript"/>
        <sz val="8"/>
        <rFont val="Times New Roman"/>
        <family val="1"/>
        <charset val="204"/>
      </rPr>
      <t>8</t>
    </r>
  </si>
  <si>
    <t>3010</t>
  </si>
  <si>
    <r>
      <t xml:space="preserve">налог на добавленную стоимость </t>
    </r>
    <r>
      <rPr>
        <vertAlign val="superscript"/>
        <sz val="8"/>
        <rFont val="Times New Roman"/>
        <family val="1"/>
        <charset val="204"/>
      </rPr>
      <t>8</t>
    </r>
  </si>
  <si>
    <t>3020</t>
  </si>
  <si>
    <t>3030</t>
  </si>
  <si>
    <r>
      <t xml:space="preserve">прочие налоги, уменьшающие доход </t>
    </r>
    <r>
      <rPr>
        <vertAlign val="superscript"/>
        <sz val="8"/>
        <rFont val="Times New Roman"/>
        <family val="1"/>
        <charset val="204"/>
      </rPr>
      <t>8</t>
    </r>
  </si>
  <si>
    <r>
      <t xml:space="preserve">Прочие выплаты, всего </t>
    </r>
    <r>
      <rPr>
        <b/>
        <vertAlign val="superscript"/>
        <sz val="8"/>
        <rFont val="Times New Roman"/>
        <family val="1"/>
        <charset val="204"/>
      </rPr>
      <t>9</t>
    </r>
  </si>
  <si>
    <t>4000</t>
  </si>
  <si>
    <t>из них:
возврат в бюджет средств субсидии</t>
  </si>
  <si>
    <t>4010</t>
  </si>
  <si>
    <t>610</t>
  </si>
  <si>
    <t>№
п/п</t>
  </si>
  <si>
    <t>Коды
строк</t>
  </si>
  <si>
    <t>Год
начала закупки</t>
  </si>
  <si>
    <t>(текущий финансовый год)</t>
  </si>
  <si>
    <t>(первый год планового периода)</t>
  </si>
  <si>
    <t>(второй год планового периода)</t>
  </si>
  <si>
    <r>
      <t xml:space="preserve">Раздел 2. Сведения по выплатам на закупки товаров, работ, услуг </t>
    </r>
    <r>
      <rPr>
        <b/>
        <vertAlign val="superscript"/>
        <sz val="8"/>
        <rFont val="Times New Roman"/>
        <family val="1"/>
        <charset val="204"/>
      </rPr>
      <t>10</t>
    </r>
  </si>
  <si>
    <r>
      <t xml:space="preserve">Выплаты на закупку товаров, работ, услуг, всего </t>
    </r>
    <r>
      <rPr>
        <b/>
        <vertAlign val="superscript"/>
        <sz val="8"/>
        <rFont val="Times New Roman"/>
        <family val="1"/>
        <charset val="204"/>
      </rPr>
      <t>11</t>
    </r>
  </si>
  <si>
    <t>26000</t>
  </si>
  <si>
    <t>1.1</t>
  </si>
  <si>
    <t>26100</t>
  </si>
  <si>
    <r>
  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  <r>
      <rPr>
        <vertAlign val="superscript"/>
        <sz val="8"/>
        <rFont val="Times New Roman"/>
        <family val="1"/>
        <charset val="204"/>
      </rPr>
      <t>12</t>
    </r>
  </si>
  <si>
    <t>1.2</t>
  </si>
  <si>
    <t>26200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</si>
  <si>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8"/>
        <rFont val="Times New Roman"/>
        <family val="1"/>
        <charset val="204"/>
      </rPr>
      <t>12</t>
    </r>
  </si>
  <si>
    <t>1.3</t>
  </si>
  <si>
    <t>1.4</t>
  </si>
  <si>
    <t>26300</t>
  </si>
  <si>
    <t>26400</t>
  </si>
  <si>
    <r>
  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  </r>
    <r>
      <rPr>
        <vertAlign val="superscript"/>
        <sz val="8"/>
        <rFont val="Times New Roman"/>
        <family val="1"/>
        <charset val="204"/>
      </rPr>
      <t>13</t>
    </r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</si>
  <si>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8"/>
        <rFont val="Times New Roman"/>
        <family val="1"/>
        <charset val="204"/>
      </rPr>
      <t>13</t>
    </r>
  </si>
  <si>
    <t>1.4.1</t>
  </si>
  <si>
    <t>26410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</si>
  <si>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</si>
  <si>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1.4.1.1</t>
  </si>
  <si>
    <t>в том числе:
в соответствии с Федеральным законом № 44-ФЗ</t>
  </si>
  <si>
    <t>26411</t>
  </si>
  <si>
    <t>1.4.1.2</t>
  </si>
  <si>
    <r>
      <t xml:space="preserve">в соответствии с Федеральным законом № 223-ФЗ </t>
    </r>
    <r>
      <rPr>
        <vertAlign val="superscript"/>
        <sz val="8"/>
        <rFont val="Times New Roman"/>
        <family val="1"/>
        <charset val="204"/>
      </rPr>
      <t>14</t>
    </r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</si>
  <si>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</si>
  <si>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</si>
  <si>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</si>
  <si>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</si>
  <si>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</si>
  <si>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</si>
  <si>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</si>
  <si>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</si>
  <si>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</si>
  <si>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8"/>
        <rFont val="Times New Roman"/>
        <family val="1"/>
        <charset val="204"/>
      </rPr>
      <t>15</t>
    </r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</si>
  <si>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</si>
  <si>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</si>
  <si>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</si>
  <si>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</si>
  <si>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</si>
  <si>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</si>
  <si>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</si>
  <si>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</si>
  <si>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</si>
  <si>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</si>
  <si>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</si>
  <si>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</si>
  <si>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</si>
  <si>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</si>
  <si>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в соответствии с Федеральным законом № 223-ФЗ</t>
  </si>
  <si>
    <t>26452</t>
  </si>
  <si>
    <r>
  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  </r>
    <r>
      <rPr>
        <vertAlign val="superscript"/>
        <sz val="8"/>
        <rFont val="Times New Roman"/>
        <family val="1"/>
        <charset val="204"/>
      </rPr>
      <t>16</t>
    </r>
  </si>
  <si>
    <t>26500</t>
  </si>
  <si>
    <t>в том числе по году начала закупки:</t>
  </si>
  <si>
    <t>26510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</si>
  <si>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</si>
  <si>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</si>
  <si>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</si>
  <si>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</si>
  <si>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</si>
  <si>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</si>
  <si>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</si>
  <si>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</si>
  <si>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r>
      <t xml:space="preserve">Аналити-ческий код </t>
    </r>
    <r>
      <rPr>
        <vertAlign val="superscript"/>
        <sz val="8"/>
        <rFont val="Times New Roman"/>
        <family val="1"/>
        <charset val="204"/>
      </rPr>
      <t>4</t>
    </r>
  </si>
  <si>
    <t>20</t>
  </si>
  <si>
    <t>21</t>
  </si>
  <si>
    <t>22</t>
  </si>
  <si>
    <t>210</t>
  </si>
  <si>
    <t>услуги связи</t>
  </si>
  <si>
    <t>коммунальные услуги</t>
  </si>
  <si>
    <t>работы, услуги по содержанию имущества</t>
  </si>
  <si>
    <t>прочие работы, услуги</t>
  </si>
  <si>
    <t>увеличение стоимости прочих материальныъ запасов</t>
  </si>
  <si>
    <t>2641</t>
  </si>
  <si>
    <t>2642</t>
  </si>
  <si>
    <t>2643</t>
  </si>
  <si>
    <t>2644</t>
  </si>
  <si>
    <t>2645</t>
  </si>
  <si>
    <t>2020</t>
  </si>
  <si>
    <t>2021</t>
  </si>
  <si>
    <t>2022</t>
  </si>
  <si>
    <t>директор</t>
  </si>
  <si>
    <t>м</t>
  </si>
  <si>
    <t>Директор МАОУ "Гимназия № 12 имени Г.Р.Державина"</t>
  </si>
  <si>
    <t>Н.П.Черемисина</t>
  </si>
  <si>
    <t xml:space="preserve"> МАОУ "Гимназия № 12 имени Г.Р.Державина"</t>
  </si>
  <si>
    <t>2646</t>
  </si>
  <si>
    <t>2647</t>
  </si>
  <si>
    <t>2648</t>
  </si>
  <si>
    <t>2649</t>
  </si>
  <si>
    <t>главный бухгалтер</t>
  </si>
  <si>
    <t>О.С.Епихина</t>
  </si>
  <si>
    <t>администрация города Тамбова Тамбовской области</t>
  </si>
  <si>
    <t>756</t>
  </si>
  <si>
    <t>112</t>
  </si>
  <si>
    <t>по порядку, в 21,22 выделить программу 353</t>
  </si>
  <si>
    <t>увеличение стоимости основных средств</t>
  </si>
  <si>
    <t>увеличение стоимости продуктов питания</t>
  </si>
  <si>
    <t>увеличение стоимости строительных материалов</t>
  </si>
  <si>
    <t>увеличение стоимости прочих оборотных запасов</t>
  </si>
  <si>
    <t>увеличение стоимости прочих оборотных запасов однократного применения</t>
  </si>
  <si>
    <t>увел-е ст-ти неискл. прав на рез-ты интелект. еят-ти с определ. сроком полез.исп-ния</t>
  </si>
  <si>
    <t>Код по бюджетной классификации Российской Федерации</t>
  </si>
  <si>
    <t>4.1</t>
  </si>
  <si>
    <t>6831016466</t>
  </si>
  <si>
    <t>682901001</t>
  </si>
  <si>
    <t>компенсация за задержку заработной платы</t>
  </si>
  <si>
    <t>30</t>
  </si>
  <si>
    <t>денежное вознвагрождение уволенным сотрудникам</t>
  </si>
  <si>
    <t>декабря</t>
  </si>
  <si>
    <t>30.12.2020</t>
  </si>
  <si>
    <t>23</t>
  </si>
  <si>
    <t>26610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</si>
</sst>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i/>
      <sz val="9"/>
      <color rgb="FFFF0000"/>
      <name val="Arial Cyr"/>
      <charset val="204"/>
    </font>
    <font>
      <sz val="10"/>
      <color rgb="FFFF0000"/>
      <name val="Arial Cyr"/>
      <charset val="204"/>
    </font>
    <font>
      <b/>
      <i/>
      <sz val="10"/>
      <color rgb="FFFF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i/>
      <sz val="7"/>
      <color rgb="FFFF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i/>
      <sz val="9"/>
      <color theme="0"/>
      <name val="Times New Roman"/>
      <family val="1"/>
      <charset val="204"/>
    </font>
    <font>
      <i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" vertical="top"/>
    </xf>
    <xf numFmtId="0" fontId="11" fillId="0" borderId="0" xfId="0" applyNumberFormat="1" applyFont="1" applyBorder="1" applyAlignment="1">
      <alignment horizontal="left"/>
    </xf>
    <xf numFmtId="0" fontId="12" fillId="0" borderId="0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left"/>
    </xf>
    <xf numFmtId="4" fontId="14" fillId="0" borderId="2" xfId="0" applyNumberFormat="1" applyFont="1" applyBorder="1" applyAlignment="1">
      <alignment horizontal="left"/>
    </xf>
    <xf numFmtId="4" fontId="14" fillId="0" borderId="3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left"/>
    </xf>
    <xf numFmtId="4" fontId="14" fillId="0" borderId="2" xfId="0" applyNumberFormat="1" applyFont="1" applyBorder="1" applyAlignment="1">
      <alignment horizontal="left"/>
    </xf>
    <xf numFmtId="4" fontId="14" fillId="0" borderId="3" xfId="0" applyNumberFormat="1" applyFont="1" applyBorder="1" applyAlignment="1">
      <alignment horizontal="left"/>
    </xf>
    <xf numFmtId="0" fontId="13" fillId="2" borderId="1" xfId="0" applyNumberFormat="1" applyFont="1" applyFill="1" applyBorder="1" applyAlignment="1"/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/>
    <xf numFmtId="49" fontId="13" fillId="2" borderId="4" xfId="0" applyNumberFormat="1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/>
    </xf>
    <xf numFmtId="49" fontId="14" fillId="2" borderId="5" xfId="0" applyNumberFormat="1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3" fillId="0" borderId="10" xfId="0" applyNumberFormat="1" applyFont="1" applyBorder="1" applyAlignment="1">
      <alignment horizontal="center" vertical="top"/>
    </xf>
    <xf numFmtId="0" fontId="14" fillId="0" borderId="4" xfId="0" applyNumberFormat="1" applyFont="1" applyBorder="1" applyAlignment="1">
      <alignment horizontal="center" vertical="top"/>
    </xf>
    <xf numFmtId="0" fontId="14" fillId="0" borderId="5" xfId="0" applyNumberFormat="1" applyFont="1" applyBorder="1" applyAlignment="1">
      <alignment horizontal="center" vertical="top"/>
    </xf>
    <xf numFmtId="4" fontId="9" fillId="0" borderId="10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0" fontId="1" fillId="0" borderId="10" xfId="0" applyNumberFormat="1" applyFont="1" applyBorder="1" applyAlignment="1">
      <alignment horizontal="left" wrapText="1" indent="3"/>
    </xf>
    <xf numFmtId="0" fontId="1" fillId="0" borderId="4" xfId="0" applyNumberFormat="1" applyFont="1" applyBorder="1" applyAlignment="1">
      <alignment horizontal="left" indent="3"/>
    </xf>
    <xf numFmtId="0" fontId="1" fillId="0" borderId="11" xfId="0" applyNumberFormat="1" applyFont="1" applyBorder="1" applyAlignment="1">
      <alignment horizontal="left" indent="3"/>
    </xf>
    <xf numFmtId="0" fontId="1" fillId="0" borderId="10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0" fillId="0" borderId="12" xfId="0" applyBorder="1"/>
    <xf numFmtId="0" fontId="16" fillId="0" borderId="12" xfId="0" applyFont="1" applyBorder="1"/>
    <xf numFmtId="4" fontId="9" fillId="0" borderId="12" xfId="0" applyNumberFormat="1" applyFont="1" applyBorder="1" applyAlignment="1">
      <alignment horizontal="right" vertical="center"/>
    </xf>
    <xf numFmtId="4" fontId="10" fillId="0" borderId="12" xfId="0" applyNumberFormat="1" applyFont="1" applyBorder="1" applyAlignment="1">
      <alignment horizontal="right" vertical="center"/>
    </xf>
    <xf numFmtId="49" fontId="13" fillId="0" borderId="12" xfId="0" applyNumberFormat="1" applyFont="1" applyBorder="1" applyAlignment="1">
      <alignment horizontal="center"/>
    </xf>
    <xf numFmtId="0" fontId="13" fillId="0" borderId="12" xfId="0" applyNumberFormat="1" applyFont="1" applyBorder="1" applyAlignment="1">
      <alignment horizontal="center" vertical="top"/>
    </xf>
    <xf numFmtId="0" fontId="14" fillId="0" borderId="12" xfId="0" applyNumberFormat="1" applyFont="1" applyBorder="1" applyAlignment="1">
      <alignment horizontal="center" vertical="top"/>
    </xf>
    <xf numFmtId="49" fontId="13" fillId="2" borderId="12" xfId="0" applyNumberFormat="1" applyFont="1" applyFill="1" applyBorder="1" applyAlignment="1">
      <alignment horizontal="center"/>
    </xf>
    <xf numFmtId="49" fontId="14" fillId="2" borderId="12" xfId="0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top"/>
    </xf>
    <xf numFmtId="4" fontId="9" fillId="0" borderId="21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/>
    </xf>
    <xf numFmtId="4" fontId="10" fillId="0" borderId="22" xfId="0" applyNumberFormat="1" applyFont="1" applyBorder="1" applyAlignment="1">
      <alignment horizontal="right" vertical="center"/>
    </xf>
    <xf numFmtId="0" fontId="12" fillId="0" borderId="21" xfId="0" applyNumberFormat="1" applyFont="1" applyBorder="1" applyAlignment="1">
      <alignment horizontal="center"/>
    </xf>
    <xf numFmtId="0" fontId="21" fillId="0" borderId="8" xfId="0" applyNumberFormat="1" applyFont="1" applyBorder="1" applyAlignment="1">
      <alignment horizontal="center"/>
    </xf>
    <xf numFmtId="0" fontId="21" fillId="0" borderId="28" xfId="0" applyNumberFormat="1" applyFont="1" applyBorder="1" applyAlignment="1">
      <alignment horizontal="center"/>
    </xf>
    <xf numFmtId="4" fontId="9" fillId="0" borderId="10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0" fontId="1" fillId="0" borderId="10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left" wrapText="1" indent="2"/>
    </xf>
    <xf numFmtId="0" fontId="1" fillId="0" borderId="4" xfId="0" applyNumberFormat="1" applyFont="1" applyBorder="1" applyAlignment="1">
      <alignment horizontal="left" indent="2"/>
    </xf>
    <xf numFmtId="0" fontId="1" fillId="0" borderId="11" xfId="0" applyNumberFormat="1" applyFont="1" applyBorder="1" applyAlignment="1">
      <alignment horizontal="left" indent="2"/>
    </xf>
    <xf numFmtId="49" fontId="1" fillId="0" borderId="2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13" fillId="0" borderId="21" xfId="0" applyNumberFormat="1" applyFont="1" applyBorder="1" applyAlignment="1">
      <alignment horizontal="center" vertical="top"/>
    </xf>
    <xf numFmtId="0" fontId="14" fillId="0" borderId="8" xfId="0" applyNumberFormat="1" applyFont="1" applyBorder="1" applyAlignment="1">
      <alignment horizontal="center" vertical="top"/>
    </xf>
    <xf numFmtId="0" fontId="14" fillId="0" borderId="22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3" fillId="0" borderId="10" xfId="0" applyNumberFormat="1" applyFont="1" applyBorder="1" applyAlignment="1">
      <alignment horizontal="center" vertical="top"/>
    </xf>
    <xf numFmtId="0" fontId="14" fillId="0" borderId="4" xfId="0" applyNumberFormat="1" applyFont="1" applyBorder="1" applyAlignment="1">
      <alignment horizontal="center" vertical="top"/>
    </xf>
    <xf numFmtId="0" fontId="14" fillId="0" borderId="5" xfId="0" applyNumberFormat="1" applyFont="1" applyBorder="1" applyAlignment="1">
      <alignment horizontal="center" vertical="top"/>
    </xf>
    <xf numFmtId="0" fontId="7" fillId="0" borderId="10" xfId="0" applyNumberFormat="1" applyFont="1" applyBorder="1" applyAlignment="1">
      <alignment horizontal="left"/>
    </xf>
    <xf numFmtId="0" fontId="7" fillId="0" borderId="4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horizontal="left"/>
    </xf>
    <xf numFmtId="49" fontId="7" fillId="0" borderId="9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7" fillId="0" borderId="4" xfId="0" applyNumberFormat="1" applyFont="1" applyBorder="1" applyAlignment="1">
      <alignment horizontal="center"/>
    </xf>
    <xf numFmtId="4" fontId="17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left" wrapText="1" indent="4"/>
    </xf>
    <xf numFmtId="0" fontId="1" fillId="0" borderId="4" xfId="0" applyNumberFormat="1" applyFont="1" applyBorder="1" applyAlignment="1">
      <alignment horizontal="left" indent="4"/>
    </xf>
    <xf numFmtId="0" fontId="1" fillId="0" borderId="11" xfId="0" applyNumberFormat="1" applyFont="1" applyBorder="1" applyAlignment="1">
      <alignment horizontal="left" indent="4"/>
    </xf>
    <xf numFmtId="0" fontId="1" fillId="0" borderId="10" xfId="0" applyNumberFormat="1" applyFont="1" applyBorder="1" applyAlignment="1">
      <alignment horizontal="left" wrapText="1" indent="3"/>
    </xf>
    <xf numFmtId="0" fontId="1" fillId="0" borderId="4" xfId="0" applyNumberFormat="1" applyFont="1" applyBorder="1" applyAlignment="1">
      <alignment horizontal="left" indent="3"/>
    </xf>
    <xf numFmtId="0" fontId="1" fillId="0" borderId="11" xfId="0" applyNumberFormat="1" applyFont="1" applyBorder="1" applyAlignment="1">
      <alignment horizontal="left" indent="3"/>
    </xf>
    <xf numFmtId="0" fontId="13" fillId="2" borderId="1" xfId="0" applyNumberFormat="1" applyFont="1" applyFill="1" applyBorder="1" applyAlignment="1"/>
    <xf numFmtId="0" fontId="15" fillId="2" borderId="2" xfId="0" applyFont="1" applyFill="1" applyBorder="1" applyAlignment="1"/>
    <xf numFmtId="0" fontId="13" fillId="0" borderId="13" xfId="0" applyNumberFormat="1" applyFont="1" applyBorder="1" applyAlignment="1">
      <alignment horizontal="center" vertical="top"/>
    </xf>
    <xf numFmtId="0" fontId="14" fillId="0" borderId="6" xfId="0" applyNumberFormat="1" applyFont="1" applyBorder="1" applyAlignment="1">
      <alignment horizontal="center" vertical="top"/>
    </xf>
    <xf numFmtId="0" fontId="14" fillId="0" borderId="17" xfId="0" applyNumberFormat="1" applyFont="1" applyBorder="1" applyAlignment="1">
      <alignment horizontal="center" vertical="top"/>
    </xf>
    <xf numFmtId="0" fontId="13" fillId="0" borderId="15" xfId="0" applyNumberFormat="1" applyFont="1" applyBorder="1" applyAlignment="1">
      <alignment horizontal="left"/>
    </xf>
    <xf numFmtId="0" fontId="1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3" fillId="2" borderId="15" xfId="0" applyNumberFormat="1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17" xfId="0" applyNumberFormat="1" applyFont="1" applyBorder="1" applyAlignment="1">
      <alignment horizontal="right" vertical="center"/>
    </xf>
    <xf numFmtId="49" fontId="14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left" indent="4"/>
    </xf>
    <xf numFmtId="0" fontId="1" fillId="0" borderId="6" xfId="0" applyNumberFormat="1" applyFont="1" applyBorder="1" applyAlignment="1">
      <alignment horizontal="left" indent="4"/>
    </xf>
    <xf numFmtId="0" fontId="1" fillId="0" borderId="14" xfId="0" applyNumberFormat="1" applyFont="1" applyBorder="1" applyAlignment="1">
      <alignment horizontal="left" indent="4"/>
    </xf>
    <xf numFmtId="0" fontId="13" fillId="0" borderId="15" xfId="0" applyNumberFormat="1" applyFont="1" applyBorder="1" applyAlignment="1">
      <alignment horizontal="left" vertical="top" wrapText="1"/>
    </xf>
    <xf numFmtId="0" fontId="14" fillId="0" borderId="0" xfId="0" applyNumberFormat="1" applyFont="1" applyBorder="1" applyAlignment="1">
      <alignment horizontal="left" vertical="top"/>
    </xf>
    <xf numFmtId="4" fontId="9" fillId="0" borderId="1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10" fillId="0" borderId="19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4" fontId="17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left" wrapText="1" indent="3"/>
    </xf>
    <xf numFmtId="0" fontId="1" fillId="0" borderId="2" xfId="0" applyNumberFormat="1" applyFont="1" applyBorder="1" applyAlignment="1">
      <alignment horizontal="left" indent="3"/>
    </xf>
    <xf numFmtId="0" fontId="1" fillId="0" borderId="3" xfId="0" applyNumberFormat="1" applyFont="1" applyBorder="1" applyAlignment="1">
      <alignment horizontal="left" indent="3"/>
    </xf>
    <xf numFmtId="49" fontId="1" fillId="0" borderId="3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 vertical="top"/>
    </xf>
    <xf numFmtId="0" fontId="14" fillId="0" borderId="2" xfId="0" applyNumberFormat="1" applyFont="1" applyBorder="1" applyAlignment="1">
      <alignment horizontal="center" vertical="top"/>
    </xf>
    <xf numFmtId="0" fontId="14" fillId="0" borderId="19" xfId="0" applyNumberFormat="1" applyFont="1" applyBorder="1" applyAlignment="1">
      <alignment horizontal="center" vertical="top"/>
    </xf>
    <xf numFmtId="4" fontId="9" fillId="0" borderId="23" xfId="0" applyNumberFormat="1" applyFont="1" applyBorder="1" applyAlignment="1">
      <alignment horizontal="right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24" xfId="0" applyNumberFormat="1" applyFont="1" applyBorder="1" applyAlignment="1">
      <alignment horizontal="right" vertical="center"/>
    </xf>
    <xf numFmtId="4" fontId="11" fillId="0" borderId="23" xfId="0" applyNumberFormat="1" applyFont="1" applyBorder="1" applyAlignment="1">
      <alignment horizontal="center"/>
    </xf>
    <xf numFmtId="4" fontId="17" fillId="0" borderId="7" xfId="0" applyNumberFormat="1" applyFont="1" applyBorder="1" applyAlignment="1">
      <alignment horizontal="center"/>
    </xf>
    <xf numFmtId="4" fontId="17" fillId="0" borderId="25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0" fontId="13" fillId="0" borderId="23" xfId="0" applyNumberFormat="1" applyFont="1" applyBorder="1" applyAlignment="1">
      <alignment horizontal="center" vertical="top"/>
    </xf>
    <xf numFmtId="0" fontId="14" fillId="0" borderId="7" xfId="0" applyNumberFormat="1" applyFont="1" applyBorder="1" applyAlignment="1">
      <alignment horizontal="center" vertical="top"/>
    </xf>
    <xf numFmtId="0" fontId="14" fillId="0" borderId="24" xfId="0" applyNumberFormat="1" applyFont="1" applyBorder="1" applyAlignment="1">
      <alignment horizontal="center" vertical="top"/>
    </xf>
    <xf numFmtId="4" fontId="11" fillId="0" borderId="13" xfId="0" applyNumberFormat="1" applyFont="1" applyBorder="1" applyAlignment="1">
      <alignment horizontal="center"/>
    </xf>
    <xf numFmtId="4" fontId="17" fillId="0" borderId="6" xfId="0" applyNumberFormat="1" applyFont="1" applyBorder="1" applyAlignment="1">
      <alignment horizontal="center"/>
    </xf>
    <xf numFmtId="4" fontId="17" fillId="0" borderId="14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left" wrapText="1" indent="1"/>
    </xf>
    <xf numFmtId="0" fontId="1" fillId="0" borderId="4" xfId="0" applyNumberFormat="1" applyFont="1" applyBorder="1" applyAlignment="1">
      <alignment horizontal="left" indent="1"/>
    </xf>
    <xf numFmtId="0" fontId="1" fillId="0" borderId="11" xfId="0" applyNumberFormat="1" applyFont="1" applyBorder="1" applyAlignment="1">
      <alignment horizontal="left" indent="1"/>
    </xf>
    <xf numFmtId="0" fontId="12" fillId="0" borderId="10" xfId="0" applyNumberFormat="1" applyFont="1" applyBorder="1" applyAlignment="1">
      <alignment horizontal="center"/>
    </xf>
    <xf numFmtId="0" fontId="21" fillId="0" borderId="4" xfId="0" applyNumberFormat="1" applyFont="1" applyBorder="1" applyAlignment="1">
      <alignment horizontal="center"/>
    </xf>
    <xf numFmtId="0" fontId="21" fillId="0" borderId="11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left" wrapText="1" indent="4"/>
    </xf>
    <xf numFmtId="0" fontId="1" fillId="0" borderId="2" xfId="0" applyNumberFormat="1" applyFont="1" applyBorder="1" applyAlignment="1">
      <alignment horizontal="left" indent="4"/>
    </xf>
    <xf numFmtId="0" fontId="1" fillId="0" borderId="3" xfId="0" applyNumberFormat="1" applyFont="1" applyBorder="1" applyAlignment="1">
      <alignment horizontal="left" indent="4"/>
    </xf>
    <xf numFmtId="0" fontId="13" fillId="0" borderId="10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/>
    </xf>
    <xf numFmtId="49" fontId="21" fillId="0" borderId="4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left" wrapText="1" indent="1"/>
    </xf>
    <xf numFmtId="0" fontId="1" fillId="0" borderId="2" xfId="0" applyNumberFormat="1" applyFont="1" applyBorder="1" applyAlignment="1">
      <alignment horizontal="left" indent="1"/>
    </xf>
    <xf numFmtId="0" fontId="1" fillId="0" borderId="3" xfId="0" applyNumberFormat="1" applyFont="1" applyBorder="1" applyAlignment="1">
      <alignment horizontal="left" indent="1"/>
    </xf>
    <xf numFmtId="4" fontId="10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14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left" indent="3"/>
    </xf>
    <xf numFmtId="0" fontId="1" fillId="0" borderId="6" xfId="0" applyNumberFormat="1" applyFont="1" applyBorder="1" applyAlignment="1">
      <alignment horizontal="left" indent="3"/>
    </xf>
    <xf numFmtId="0" fontId="1" fillId="0" borderId="14" xfId="0" applyNumberFormat="1" applyFont="1" applyBorder="1" applyAlignment="1">
      <alignment horizontal="left" indent="3"/>
    </xf>
    <xf numFmtId="0" fontId="14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indent="3"/>
    </xf>
    <xf numFmtId="0" fontId="1" fillId="0" borderId="13" xfId="0" applyNumberFormat="1" applyFont="1" applyBorder="1" applyAlignment="1">
      <alignment horizontal="left" indent="2"/>
    </xf>
    <xf numFmtId="0" fontId="1" fillId="0" borderId="6" xfId="0" applyNumberFormat="1" applyFont="1" applyBorder="1" applyAlignment="1">
      <alignment horizontal="left" indent="2"/>
    </xf>
    <xf numFmtId="0" fontId="1" fillId="0" borderId="14" xfId="0" applyNumberFormat="1" applyFont="1" applyBorder="1" applyAlignment="1">
      <alignment horizontal="left" indent="2"/>
    </xf>
    <xf numFmtId="0" fontId="1" fillId="0" borderId="1" xfId="0" applyNumberFormat="1" applyFont="1" applyBorder="1" applyAlignment="1">
      <alignment horizontal="left" indent="2"/>
    </xf>
    <xf numFmtId="0" fontId="1" fillId="0" borderId="2" xfId="0" applyNumberFormat="1" applyFont="1" applyBorder="1" applyAlignment="1">
      <alignment horizontal="left" indent="2"/>
    </xf>
    <xf numFmtId="0" fontId="1" fillId="0" borderId="3" xfId="0" applyNumberFormat="1" applyFont="1" applyBorder="1" applyAlignment="1">
      <alignment horizontal="left" indent="2"/>
    </xf>
    <xf numFmtId="0" fontId="1" fillId="0" borderId="10" xfId="0" applyNumberFormat="1" applyFont="1" applyBorder="1" applyAlignment="1">
      <alignment horizontal="left" indent="3"/>
    </xf>
    <xf numFmtId="0" fontId="13" fillId="0" borderId="10" xfId="0" applyNumberFormat="1" applyFont="1" applyBorder="1" applyAlignment="1">
      <alignment horizontal="center"/>
    </xf>
    <xf numFmtId="0" fontId="14" fillId="0" borderId="4" xfId="0" applyNumberFormat="1" applyFont="1" applyBorder="1" applyAlignment="1">
      <alignment horizontal="center"/>
    </xf>
    <xf numFmtId="0" fontId="14" fillId="0" borderId="5" xfId="0" applyNumberFormat="1" applyFont="1" applyBorder="1" applyAlignment="1">
      <alignment horizontal="center"/>
    </xf>
    <xf numFmtId="4" fontId="14" fillId="0" borderId="29" xfId="0" applyNumberFormat="1" applyFont="1" applyBorder="1" applyAlignment="1">
      <alignment horizontal="center"/>
    </xf>
    <xf numFmtId="4" fontId="14" fillId="0" borderId="30" xfId="0" applyNumberFormat="1" applyFont="1" applyBorder="1" applyAlignment="1">
      <alignment horizontal="center"/>
    </xf>
    <xf numFmtId="4" fontId="14" fillId="0" borderId="33" xfId="0" applyNumberFormat="1" applyFont="1" applyBorder="1" applyAlignment="1">
      <alignment horizontal="center"/>
    </xf>
    <xf numFmtId="4" fontId="9" fillId="0" borderId="23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0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25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29" xfId="0" applyNumberFormat="1" applyFont="1" applyBorder="1" applyAlignment="1">
      <alignment horizontal="center"/>
    </xf>
    <xf numFmtId="0" fontId="14" fillId="0" borderId="29" xfId="0" applyNumberFormat="1" applyFont="1" applyBorder="1" applyAlignment="1">
      <alignment horizontal="center" vertical="top"/>
    </xf>
    <xf numFmtId="0" fontId="14" fillId="0" borderId="30" xfId="0" applyNumberFormat="1" applyFont="1" applyBorder="1" applyAlignment="1">
      <alignment horizontal="center" vertical="top"/>
    </xf>
    <xf numFmtId="0" fontId="14" fillId="0" borderId="31" xfId="0" applyNumberFormat="1" applyFont="1" applyBorder="1" applyAlignment="1">
      <alignment horizontal="center" vertical="top"/>
    </xf>
    <xf numFmtId="4" fontId="10" fillId="0" borderId="29" xfId="0" applyNumberFormat="1" applyFont="1" applyBorder="1" applyAlignment="1">
      <alignment horizontal="right" vertical="center"/>
    </xf>
    <xf numFmtId="4" fontId="10" fillId="0" borderId="30" xfId="0" applyNumberFormat="1" applyFont="1" applyBorder="1" applyAlignment="1">
      <alignment horizontal="right" vertical="center"/>
    </xf>
    <xf numFmtId="4" fontId="10" fillId="0" borderId="31" xfId="0" applyNumberFormat="1" applyFont="1" applyBorder="1" applyAlignment="1">
      <alignment horizontal="right" vertical="center"/>
    </xf>
    <xf numFmtId="49" fontId="12" fillId="0" borderId="9" xfId="0" applyNumberFormat="1" applyFont="1" applyBorder="1" applyAlignment="1">
      <alignment horizontal="center"/>
    </xf>
    <xf numFmtId="49" fontId="21" fillId="0" borderId="11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1" fillId="0" borderId="10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3" fillId="0" borderId="2" xfId="0" applyNumberFormat="1" applyFont="1" applyBorder="1" applyAlignment="1">
      <alignment horizontal="left"/>
    </xf>
    <xf numFmtId="0" fontId="14" fillId="0" borderId="2" xfId="0" applyNumberFormat="1" applyFont="1" applyBorder="1" applyAlignment="1">
      <alignment horizontal="left"/>
    </xf>
    <xf numFmtId="0" fontId="11" fillId="0" borderId="2" xfId="0" applyNumberFormat="1" applyFont="1" applyBorder="1" applyAlignment="1">
      <alignment horizontal="left"/>
    </xf>
    <xf numFmtId="0" fontId="17" fillId="0" borderId="2" xfId="0" applyNumberFormat="1" applyFont="1" applyBorder="1" applyAlignment="1">
      <alignment horizontal="left"/>
    </xf>
    <xf numFmtId="49" fontId="12" fillId="0" borderId="26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1" fillId="0" borderId="25" xfId="0" applyNumberFormat="1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13" fillId="0" borderId="2" xfId="0" applyNumberFormat="1" applyFont="1" applyBorder="1" applyAlignment="1">
      <alignment horizontal="left"/>
    </xf>
    <xf numFmtId="49" fontId="14" fillId="0" borderId="2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left"/>
    </xf>
    <xf numFmtId="0" fontId="1" fillId="0" borderId="13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13" fillId="0" borderId="2" xfId="0" applyNumberFormat="1" applyFont="1" applyBorder="1" applyAlignment="1">
      <alignment horizontal="center"/>
    </xf>
    <xf numFmtId="0" fontId="14" fillId="0" borderId="2" xfId="0" applyNumberFormat="1" applyFont="1" applyBorder="1" applyAlignment="1">
      <alignment horizontal="center"/>
    </xf>
    <xf numFmtId="0" fontId="18" fillId="0" borderId="2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 wrapText="1"/>
    </xf>
    <xf numFmtId="0" fontId="14" fillId="0" borderId="2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vertical="top" wrapText="1"/>
    </xf>
    <xf numFmtId="0" fontId="19" fillId="0" borderId="2" xfId="0" applyNumberFormat="1" applyFont="1" applyBorder="1" applyAlignment="1">
      <alignment horizontal="center"/>
    </xf>
    <xf numFmtId="0" fontId="20" fillId="0" borderId="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13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17" xfId="0" applyNumberFormat="1" applyFont="1" applyBorder="1" applyAlignment="1">
      <alignment horizontal="center" vertical="top"/>
    </xf>
    <xf numFmtId="49" fontId="1" fillId="0" borderId="21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22" xfId="0" applyNumberFormat="1" applyFont="1" applyBorder="1" applyAlignment="1">
      <alignment horizontal="center" vertical="top"/>
    </xf>
    <xf numFmtId="0" fontId="1" fillId="0" borderId="13" xfId="0" applyNumberFormat="1" applyFont="1" applyBorder="1" applyAlignment="1">
      <alignment horizontal="right"/>
    </xf>
    <xf numFmtId="0" fontId="1" fillId="0" borderId="6" xfId="0" applyNumberFormat="1" applyFont="1" applyBorder="1" applyAlignment="1">
      <alignment horizontal="right"/>
    </xf>
    <xf numFmtId="49" fontId="13" fillId="0" borderId="4" xfId="0" applyNumberFormat="1" applyFont="1" applyFill="1" applyBorder="1" applyAlignment="1">
      <alignment horizontal="left"/>
    </xf>
    <xf numFmtId="49" fontId="14" fillId="0" borderId="4" xfId="0" applyNumberFormat="1" applyFont="1" applyFill="1" applyBorder="1" applyAlignment="1">
      <alignment horizontal="left"/>
    </xf>
    <xf numFmtId="0" fontId="1" fillId="0" borderId="6" xfId="0" applyNumberFormat="1" applyFont="1" applyBorder="1" applyAlignment="1">
      <alignment horizontal="left"/>
    </xf>
    <xf numFmtId="0" fontId="1" fillId="0" borderId="17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left"/>
    </xf>
    <xf numFmtId="49" fontId="14" fillId="0" borderId="4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left"/>
    </xf>
    <xf numFmtId="4" fontId="14" fillId="0" borderId="0" xfId="0" applyNumberFormat="1" applyFont="1" applyBorder="1" applyAlignment="1">
      <alignment horizontal="left"/>
    </xf>
    <xf numFmtId="4" fontId="14" fillId="0" borderId="16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left"/>
    </xf>
    <xf numFmtId="4" fontId="14" fillId="0" borderId="2" xfId="0" applyNumberFormat="1" applyFont="1" applyBorder="1" applyAlignment="1">
      <alignment horizontal="left"/>
    </xf>
    <xf numFmtId="4" fontId="14" fillId="0" borderId="3" xfId="0" applyNumberFormat="1" applyFont="1" applyBorder="1" applyAlignment="1">
      <alignment horizontal="left"/>
    </xf>
    <xf numFmtId="4" fontId="13" fillId="0" borderId="15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4" fillId="0" borderId="20" xfId="0" applyNumberFormat="1" applyFont="1" applyBorder="1" applyAlignment="1">
      <alignment horizontal="center"/>
    </xf>
    <xf numFmtId="4" fontId="14" fillId="0" borderId="16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left" wrapText="1" indent="4"/>
    </xf>
    <xf numFmtId="0" fontId="0" fillId="0" borderId="2" xfId="0" applyBorder="1"/>
    <xf numFmtId="0" fontId="0" fillId="0" borderId="3" xfId="0" applyBorder="1"/>
    <xf numFmtId="49" fontId="13" fillId="0" borderId="1" xfId="0" applyNumberFormat="1" applyFont="1" applyBorder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4" fillId="0" borderId="19" xfId="0" applyNumberFormat="1" applyFont="1" applyBorder="1" applyAlignment="1">
      <alignment horizontal="center"/>
    </xf>
    <xf numFmtId="0" fontId="13" fillId="0" borderId="15" xfId="0" applyNumberFormat="1" applyFont="1" applyBorder="1" applyAlignment="1">
      <alignment horizontal="center" wrapText="1"/>
    </xf>
    <xf numFmtId="0" fontId="14" fillId="0" borderId="0" xfId="0" applyNumberFormat="1" applyFont="1" applyBorder="1" applyAlignment="1">
      <alignment horizontal="center" wrapText="1"/>
    </xf>
    <xf numFmtId="0" fontId="14" fillId="0" borderId="16" xfId="0" applyNumberFormat="1" applyFont="1" applyBorder="1" applyAlignment="1">
      <alignment horizontal="center" wrapText="1"/>
    </xf>
    <xf numFmtId="49" fontId="1" fillId="0" borderId="38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14" fillId="0" borderId="20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left" wrapText="1" indent="4"/>
    </xf>
    <xf numFmtId="4" fontId="14" fillId="0" borderId="17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left"/>
    </xf>
    <xf numFmtId="49" fontId="21" fillId="0" borderId="2" xfId="0" applyNumberFormat="1" applyFont="1" applyBorder="1" applyAlignment="1">
      <alignment horizontal="left"/>
    </xf>
    <xf numFmtId="0" fontId="24" fillId="0" borderId="2" xfId="0" applyNumberFormat="1" applyFont="1" applyBorder="1" applyAlignment="1">
      <alignment horizontal="center"/>
    </xf>
    <xf numFmtId="0" fontId="21" fillId="0" borderId="2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4" fontId="22" fillId="2" borderId="13" xfId="0" applyNumberFormat="1" applyFont="1" applyFill="1" applyBorder="1" applyAlignment="1">
      <alignment horizontal="center"/>
    </xf>
    <xf numFmtId="4" fontId="23" fillId="2" borderId="6" xfId="0" applyNumberFormat="1" applyFont="1" applyFill="1" applyBorder="1" applyAlignment="1">
      <alignment horizontal="center"/>
    </xf>
    <xf numFmtId="4" fontId="23" fillId="2" borderId="17" xfId="0" applyNumberFormat="1" applyFont="1" applyFill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left" wrapText="1"/>
    </xf>
    <xf numFmtId="4" fontId="22" fillId="2" borderId="15" xfId="0" applyNumberFormat="1" applyFont="1" applyFill="1" applyBorder="1" applyAlignment="1">
      <alignment horizontal="center"/>
    </xf>
    <xf numFmtId="4" fontId="23" fillId="2" borderId="0" xfId="0" applyNumberFormat="1" applyFont="1" applyFill="1" applyBorder="1" applyAlignment="1">
      <alignment horizontal="center"/>
    </xf>
    <xf numFmtId="4" fontId="23" fillId="2" borderId="20" xfId="0" applyNumberFormat="1" applyFont="1" applyFill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23" fillId="0" borderId="2" xfId="0" applyNumberFormat="1" applyFont="1" applyBorder="1" applyAlignment="1">
      <alignment horizontal="center"/>
    </xf>
    <xf numFmtId="4" fontId="23" fillId="0" borderId="19" xfId="0" applyNumberFormat="1" applyFont="1" applyBorder="1" applyAlignment="1">
      <alignment horizontal="center"/>
    </xf>
    <xf numFmtId="4" fontId="22" fillId="2" borderId="10" xfId="0" applyNumberFormat="1" applyFont="1" applyFill="1" applyBorder="1" applyAlignment="1">
      <alignment horizontal="center"/>
    </xf>
    <xf numFmtId="4" fontId="23" fillId="2" borderId="4" xfId="0" applyNumberFormat="1" applyFont="1" applyFill="1" applyBorder="1" applyAlignment="1">
      <alignment horizontal="center"/>
    </xf>
    <xf numFmtId="4" fontId="23" fillId="2" borderId="5" xfId="0" applyNumberFormat="1" applyFont="1" applyFill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4" fontId="14" fillId="0" borderId="28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4" fontId="13" fillId="2" borderId="10" xfId="0" applyNumberFormat="1" applyFont="1" applyFill="1" applyBorder="1" applyAlignment="1">
      <alignment horizontal="center"/>
    </xf>
    <xf numFmtId="4" fontId="14" fillId="2" borderId="4" xfId="0" applyNumberFormat="1" applyFont="1" applyFill="1" applyBorder="1" applyAlignment="1">
      <alignment horizontal="center"/>
    </xf>
    <xf numFmtId="4" fontId="14" fillId="2" borderId="5" xfId="0" applyNumberFormat="1" applyFont="1" applyFill="1" applyBorder="1" applyAlignment="1">
      <alignment horizontal="center"/>
    </xf>
    <xf numFmtId="49" fontId="7" fillId="0" borderId="26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130"/>
  <sheetViews>
    <sheetView showGridLines="0" view="pageBreakPreview" topLeftCell="A10" zoomScaleNormal="100" zoomScaleSheetLayoutView="100" workbookViewId="0">
      <selection activeCell="IE9" sqref="IE9"/>
    </sheetView>
  </sheetViews>
  <sheetFormatPr defaultColWidth="0.88671875" defaultRowHeight="10.199999999999999" x14ac:dyDescent="0.2"/>
  <cols>
    <col min="1" max="18" width="0.88671875" style="1"/>
    <col min="19" max="19" width="0.88671875" style="1" customWidth="1"/>
    <col min="20" max="65" width="0.88671875" style="1"/>
    <col min="66" max="66" width="0.88671875" style="1" customWidth="1"/>
    <col min="67" max="69" width="0.88671875" style="1"/>
    <col min="70" max="70" width="0.88671875" style="1" customWidth="1"/>
    <col min="71" max="81" width="0.88671875" style="1"/>
    <col min="82" max="83" width="0.88671875" style="1" customWidth="1"/>
    <col min="84" max="103" width="0.88671875" style="1"/>
    <col min="104" max="105" width="0.88671875" style="1" customWidth="1"/>
    <col min="106" max="107" width="0.88671875" style="1" hidden="1" customWidth="1"/>
    <col min="108" max="108" width="0.5546875" style="1" customWidth="1"/>
    <col min="109" max="109" width="0.88671875" style="1" hidden="1" customWidth="1"/>
    <col min="110" max="158" width="0.88671875" style="1"/>
    <col min="159" max="160" width="0.88671875" style="1" hidden="1" customWidth="1"/>
    <col min="161" max="167" width="0.88671875" style="1"/>
    <col min="168" max="168" width="0.88671875" style="1" customWidth="1"/>
    <col min="169" max="169" width="0.6640625" style="1" customWidth="1"/>
    <col min="170" max="212" width="0.88671875" style="1" hidden="1" customWidth="1"/>
    <col min="213" max="16384" width="0.88671875" style="1"/>
  </cols>
  <sheetData>
    <row r="1" spans="1:161" ht="5.25" customHeight="1" x14ac:dyDescent="0.2"/>
    <row r="2" spans="1:161" s="3" customFormat="1" ht="9.6" x14ac:dyDescent="0.2">
      <c r="DW2" s="254" t="s">
        <v>23</v>
      </c>
      <c r="DX2" s="254"/>
      <c r="DY2" s="254"/>
      <c r="DZ2" s="254"/>
      <c r="EA2" s="254"/>
      <c r="EB2" s="254"/>
      <c r="EC2" s="254"/>
      <c r="ED2" s="254"/>
      <c r="EE2" s="254"/>
      <c r="EF2" s="254"/>
      <c r="EG2" s="254"/>
      <c r="EH2" s="254"/>
      <c r="EI2" s="254"/>
      <c r="EJ2" s="254"/>
      <c r="EK2" s="254"/>
      <c r="EL2" s="254"/>
      <c r="EM2" s="254"/>
      <c r="EN2" s="254"/>
      <c r="EO2" s="254"/>
      <c r="EP2" s="254"/>
      <c r="EQ2" s="254"/>
      <c r="ER2" s="254"/>
      <c r="ES2" s="254"/>
      <c r="ET2" s="254"/>
      <c r="EU2" s="254"/>
      <c r="EV2" s="254"/>
      <c r="EW2" s="254"/>
      <c r="EX2" s="254"/>
      <c r="EY2" s="254"/>
      <c r="EZ2" s="254"/>
      <c r="FA2" s="254"/>
      <c r="FB2" s="254"/>
      <c r="FC2" s="254"/>
      <c r="FD2" s="254"/>
      <c r="FE2" s="254"/>
    </row>
    <row r="3" spans="1:161" s="3" customFormat="1" ht="25.5" customHeight="1" x14ac:dyDescent="0.25">
      <c r="DW3" s="255" t="s">
        <v>287</v>
      </c>
      <c r="DX3" s="256"/>
      <c r="DY3" s="256"/>
      <c r="DZ3" s="256"/>
      <c r="EA3" s="256"/>
      <c r="EB3" s="256"/>
      <c r="EC3" s="256"/>
      <c r="ED3" s="256"/>
      <c r="EE3" s="256"/>
      <c r="EF3" s="256"/>
      <c r="EG3" s="256"/>
      <c r="EH3" s="256"/>
      <c r="EI3" s="256"/>
      <c r="EJ3" s="256"/>
      <c r="EK3" s="256"/>
      <c r="EL3" s="256"/>
      <c r="EM3" s="256"/>
      <c r="EN3" s="256"/>
      <c r="EO3" s="256"/>
      <c r="EP3" s="256"/>
      <c r="EQ3" s="256"/>
      <c r="ER3" s="256"/>
      <c r="ES3" s="256"/>
      <c r="ET3" s="256"/>
      <c r="EU3" s="256"/>
      <c r="EV3" s="256"/>
      <c r="EW3" s="256"/>
      <c r="EX3" s="256"/>
      <c r="EY3" s="256"/>
      <c r="EZ3" s="256"/>
      <c r="FA3" s="256"/>
      <c r="FB3" s="256"/>
      <c r="FC3" s="256"/>
      <c r="FD3" s="256"/>
      <c r="FE3" s="256"/>
    </row>
    <row r="4" spans="1:161" s="4" customFormat="1" ht="7.8" x14ac:dyDescent="0.15">
      <c r="DW4" s="257" t="s">
        <v>18</v>
      </c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</row>
    <row r="5" spans="1:161" s="3" customFormat="1" ht="9.6" x14ac:dyDescent="0.2">
      <c r="DW5" s="258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59"/>
      <c r="EJ5" s="259"/>
      <c r="EK5" s="259"/>
      <c r="EL5" s="259"/>
      <c r="EM5" s="259"/>
      <c r="EN5" s="259"/>
      <c r="EO5" s="259"/>
      <c r="EP5" s="259"/>
      <c r="EQ5" s="259"/>
      <c r="ER5" s="259"/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</row>
    <row r="6" spans="1:161" s="4" customFormat="1" ht="7.8" x14ac:dyDescent="0.15">
      <c r="DW6" s="248" t="s">
        <v>19</v>
      </c>
      <c r="DX6" s="248"/>
      <c r="DY6" s="248"/>
      <c r="DZ6" s="248"/>
      <c r="EA6" s="248"/>
      <c r="EB6" s="248"/>
      <c r="EC6" s="248"/>
      <c r="ED6" s="248"/>
      <c r="EE6" s="248"/>
      <c r="EF6" s="248"/>
      <c r="EG6" s="248"/>
      <c r="EH6" s="248"/>
      <c r="EI6" s="248"/>
      <c r="EJ6" s="248"/>
      <c r="EK6" s="248"/>
      <c r="EL6" s="248"/>
      <c r="EM6" s="248"/>
      <c r="EN6" s="248"/>
      <c r="EO6" s="248"/>
      <c r="EP6" s="248"/>
      <c r="EQ6" s="248"/>
      <c r="ER6" s="248"/>
      <c r="ES6" s="248"/>
      <c r="ET6" s="248"/>
      <c r="EU6" s="248"/>
      <c r="EV6" s="248"/>
      <c r="EW6" s="248"/>
      <c r="EX6" s="248"/>
      <c r="EY6" s="248"/>
      <c r="EZ6" s="248"/>
      <c r="FA6" s="248"/>
      <c r="FB6" s="248"/>
      <c r="FC6" s="248"/>
      <c r="FD6" s="248"/>
      <c r="FE6" s="248"/>
    </row>
    <row r="7" spans="1:161" s="3" customFormat="1" ht="13.2" x14ac:dyDescent="0.25">
      <c r="DW7" s="253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9"/>
      <c r="EK7" s="9"/>
      <c r="EL7" s="251" t="s">
        <v>288</v>
      </c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</row>
    <row r="8" spans="1:161" s="4" customFormat="1" ht="7.8" x14ac:dyDescent="0.15">
      <c r="DW8" s="248" t="s">
        <v>20</v>
      </c>
      <c r="DX8" s="248"/>
      <c r="DY8" s="248"/>
      <c r="DZ8" s="248"/>
      <c r="EA8" s="248"/>
      <c r="EB8" s="248"/>
      <c r="EC8" s="248"/>
      <c r="ED8" s="248"/>
      <c r="EE8" s="248"/>
      <c r="EF8" s="248"/>
      <c r="EG8" s="248"/>
      <c r="EH8" s="248"/>
      <c r="EI8" s="248"/>
      <c r="EL8" s="248" t="s">
        <v>21</v>
      </c>
      <c r="EM8" s="248"/>
      <c r="EN8" s="248"/>
      <c r="EO8" s="248"/>
      <c r="EP8" s="248"/>
      <c r="EQ8" s="248"/>
      <c r="ER8" s="248"/>
      <c r="ES8" s="248"/>
      <c r="ET8" s="248"/>
      <c r="EU8" s="248"/>
      <c r="EV8" s="248"/>
      <c r="EW8" s="248"/>
      <c r="EX8" s="248"/>
      <c r="EY8" s="248"/>
      <c r="EZ8" s="248"/>
      <c r="FA8" s="248"/>
      <c r="FB8" s="248"/>
      <c r="FC8" s="248"/>
      <c r="FD8" s="248"/>
      <c r="FE8" s="248"/>
    </row>
    <row r="9" spans="1:161" s="3" customFormat="1" ht="12" x14ac:dyDescent="0.25">
      <c r="DW9" s="249" t="s">
        <v>22</v>
      </c>
      <c r="DX9" s="249"/>
      <c r="DY9" s="236" t="s">
        <v>311</v>
      </c>
      <c r="DZ9" s="237"/>
      <c r="EA9" s="237"/>
      <c r="EB9" s="250" t="s">
        <v>22</v>
      </c>
      <c r="EC9" s="250"/>
      <c r="EE9" s="236" t="s">
        <v>313</v>
      </c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49">
        <v>20</v>
      </c>
      <c r="EU9" s="249"/>
      <c r="EV9" s="249"/>
      <c r="EW9" s="238" t="s">
        <v>268</v>
      </c>
      <c r="EX9" s="239"/>
      <c r="EY9" s="239"/>
      <c r="EZ9" s="3" t="s">
        <v>4</v>
      </c>
    </row>
    <row r="10" spans="1:161" ht="3.75" customHeight="1" x14ac:dyDescent="0.2"/>
    <row r="11" spans="1:161" s="5" customFormat="1" ht="12" x14ac:dyDescent="0.25">
      <c r="CR11" s="6" t="s">
        <v>25</v>
      </c>
      <c r="CS11" s="238" t="s">
        <v>269</v>
      </c>
      <c r="CT11" s="239"/>
      <c r="CU11" s="239"/>
      <c r="CV11" s="5" t="s">
        <v>4</v>
      </c>
    </row>
    <row r="12" spans="1:161" s="5" customFormat="1" ht="13.8" x14ac:dyDescent="0.25">
      <c r="AY12" s="240" t="s">
        <v>26</v>
      </c>
      <c r="AZ12" s="240"/>
      <c r="BA12" s="240"/>
      <c r="BB12" s="240"/>
      <c r="BC12" s="240"/>
      <c r="BD12" s="240"/>
      <c r="BE12" s="240"/>
      <c r="BF12" s="238" t="s">
        <v>269</v>
      </c>
      <c r="BG12" s="239"/>
      <c r="BH12" s="239"/>
      <c r="BI12" s="240" t="s">
        <v>27</v>
      </c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38" t="s">
        <v>270</v>
      </c>
      <c r="CF12" s="239"/>
      <c r="CG12" s="239"/>
      <c r="CH12" s="240" t="s">
        <v>28</v>
      </c>
      <c r="CI12" s="240"/>
      <c r="CJ12" s="240"/>
      <c r="CK12" s="240"/>
      <c r="CL12" s="240"/>
      <c r="CM12" s="238" t="s">
        <v>315</v>
      </c>
      <c r="CN12" s="239"/>
      <c r="CO12" s="239"/>
      <c r="CP12" s="241" t="s">
        <v>29</v>
      </c>
      <c r="CQ12" s="241"/>
      <c r="CR12" s="241"/>
      <c r="CS12" s="241"/>
      <c r="CT12" s="241"/>
      <c r="CU12" s="241"/>
      <c r="CV12" s="241"/>
      <c r="CW12" s="241"/>
      <c r="CX12" s="241"/>
      <c r="ES12" s="242" t="s">
        <v>24</v>
      </c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4"/>
    </row>
    <row r="13" spans="1:161" ht="6.75" customHeight="1" thickBot="1" x14ac:dyDescent="0.25">
      <c r="ES13" s="245"/>
      <c r="ET13" s="246"/>
      <c r="EU13" s="246"/>
      <c r="EV13" s="246"/>
      <c r="EW13" s="246"/>
      <c r="EX13" s="246"/>
      <c r="EY13" s="246"/>
      <c r="EZ13" s="246"/>
      <c r="FA13" s="246"/>
      <c r="FB13" s="246"/>
      <c r="FC13" s="246"/>
      <c r="FD13" s="246"/>
      <c r="FE13" s="247"/>
    </row>
    <row r="14" spans="1:161" ht="12.75" customHeight="1" x14ac:dyDescent="0.25">
      <c r="BG14" s="225" t="s">
        <v>41</v>
      </c>
      <c r="BH14" s="225"/>
      <c r="BI14" s="225"/>
      <c r="BJ14" s="225"/>
      <c r="BK14" s="236" t="s">
        <v>311</v>
      </c>
      <c r="BL14" s="237"/>
      <c r="BM14" s="237"/>
      <c r="BN14" s="228" t="s">
        <v>22</v>
      </c>
      <c r="BO14" s="228"/>
      <c r="BQ14" s="236" t="s">
        <v>313</v>
      </c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25">
        <v>20</v>
      </c>
      <c r="CG14" s="225"/>
      <c r="CH14" s="225"/>
      <c r="CI14" s="238" t="s">
        <v>268</v>
      </c>
      <c r="CJ14" s="239"/>
      <c r="CK14" s="239"/>
      <c r="CL14" s="1" t="s">
        <v>42</v>
      </c>
      <c r="EQ14" s="2" t="s">
        <v>30</v>
      </c>
      <c r="ES14" s="233" t="s">
        <v>314</v>
      </c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5"/>
    </row>
    <row r="15" spans="1:161" ht="18" customHeight="1" x14ac:dyDescent="0.25">
      <c r="A15" s="228" t="s">
        <v>33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EQ15" s="2" t="s">
        <v>31</v>
      </c>
      <c r="ES15" s="221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222"/>
    </row>
    <row r="16" spans="1:161" ht="11.25" customHeight="1" x14ac:dyDescent="0.25">
      <c r="A16" s="1" t="s">
        <v>34</v>
      </c>
      <c r="AB16" s="229" t="s">
        <v>296</v>
      </c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CS16" s="230"/>
      <c r="CT16" s="230"/>
      <c r="CU16" s="230"/>
      <c r="CV16" s="230"/>
      <c r="CW16" s="230"/>
      <c r="CX16" s="230"/>
      <c r="CY16" s="230"/>
      <c r="CZ16" s="230"/>
      <c r="DA16" s="230"/>
      <c r="DB16" s="230"/>
      <c r="DC16" s="230"/>
      <c r="DD16" s="230"/>
      <c r="DE16" s="230"/>
      <c r="DF16" s="230"/>
      <c r="DG16" s="230"/>
      <c r="DH16" s="230"/>
      <c r="DI16" s="230"/>
      <c r="DJ16" s="230"/>
      <c r="DK16" s="230"/>
      <c r="DL16" s="230"/>
      <c r="DM16" s="230"/>
      <c r="DN16" s="230"/>
      <c r="DO16" s="230"/>
      <c r="DP16" s="230"/>
      <c r="EQ16" s="2" t="s">
        <v>32</v>
      </c>
      <c r="ES16" s="221" t="s">
        <v>297</v>
      </c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222"/>
    </row>
    <row r="17" spans="1:161" ht="10.8" x14ac:dyDescent="0.25">
      <c r="EQ17" s="2" t="s">
        <v>31</v>
      </c>
      <c r="ES17" s="221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222"/>
    </row>
    <row r="18" spans="1:161" ht="10.8" x14ac:dyDescent="0.25">
      <c r="EQ18" s="2" t="s">
        <v>35</v>
      </c>
      <c r="ES18" s="221" t="s">
        <v>308</v>
      </c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222"/>
    </row>
    <row r="19" spans="1:161" ht="13.8" x14ac:dyDescent="0.3">
      <c r="A19" s="1" t="s">
        <v>39</v>
      </c>
      <c r="K19" s="231" t="s">
        <v>289</v>
      </c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32"/>
      <c r="CD19" s="232"/>
      <c r="CE19" s="232"/>
      <c r="CF19" s="232"/>
      <c r="CG19" s="232"/>
      <c r="CH19" s="232"/>
      <c r="CI19" s="232"/>
      <c r="CJ19" s="232"/>
      <c r="CK19" s="232"/>
      <c r="CL19" s="232"/>
      <c r="CM19" s="232"/>
      <c r="CN19" s="232"/>
      <c r="CO19" s="232"/>
      <c r="CP19" s="232"/>
      <c r="CQ19" s="232"/>
      <c r="CR19" s="232"/>
      <c r="CS19" s="232"/>
      <c r="CT19" s="232"/>
      <c r="CU19" s="232"/>
      <c r="CV19" s="232"/>
      <c r="CW19" s="232"/>
      <c r="CX19" s="232"/>
      <c r="CY19" s="232"/>
      <c r="CZ19" s="232"/>
      <c r="DA19" s="232"/>
      <c r="DB19" s="232"/>
      <c r="DC19" s="232"/>
      <c r="DD19" s="232"/>
      <c r="DE19" s="232"/>
      <c r="DF19" s="232"/>
      <c r="DG19" s="232"/>
      <c r="DH19" s="232"/>
      <c r="DI19" s="232"/>
      <c r="DJ19" s="232"/>
      <c r="DK19" s="232"/>
      <c r="DL19" s="232"/>
      <c r="DM19" s="232"/>
      <c r="DN19" s="232"/>
      <c r="DO19" s="232"/>
      <c r="DP19" s="232"/>
      <c r="DQ19" s="1" t="s">
        <v>286</v>
      </c>
      <c r="EQ19" s="2" t="s">
        <v>36</v>
      </c>
      <c r="ES19" s="221" t="s">
        <v>309</v>
      </c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172"/>
      <c r="FE19" s="222"/>
    </row>
    <row r="20" spans="1:161" ht="14.25" customHeight="1" thickBot="1" x14ac:dyDescent="0.25">
      <c r="A20" s="1" t="s">
        <v>40</v>
      </c>
      <c r="EQ20" s="2" t="s">
        <v>37</v>
      </c>
      <c r="ES20" s="71" t="s">
        <v>38</v>
      </c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223"/>
    </row>
    <row r="21" spans="1:161" ht="1.5" customHeight="1" x14ac:dyDescent="0.2"/>
    <row r="22" spans="1:161" s="7" customFormat="1" x14ac:dyDescent="0.2">
      <c r="A22" s="224" t="s">
        <v>43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  <c r="DU22" s="224"/>
      <c r="DV22" s="224"/>
      <c r="DW22" s="224"/>
      <c r="DX22" s="224"/>
      <c r="DY22" s="224"/>
      <c r="DZ22" s="224"/>
      <c r="EA22" s="224"/>
      <c r="EB22" s="224"/>
      <c r="EC22" s="224"/>
      <c r="ED22" s="224"/>
      <c r="EE22" s="224"/>
      <c r="EF22" s="224"/>
      <c r="EG22" s="224"/>
      <c r="EH22" s="224"/>
      <c r="EI22" s="224"/>
      <c r="EJ22" s="224"/>
      <c r="EK22" s="224"/>
      <c r="EL22" s="224"/>
      <c r="EM22" s="224"/>
      <c r="EN22" s="224"/>
      <c r="EO22" s="224"/>
      <c r="EP22" s="224"/>
      <c r="EQ22" s="224"/>
      <c r="ER22" s="224"/>
      <c r="ES22" s="224"/>
      <c r="ET22" s="224"/>
      <c r="EU22" s="224"/>
      <c r="EV22" s="224"/>
      <c r="EW22" s="224"/>
      <c r="EX22" s="224"/>
      <c r="EY22" s="224"/>
      <c r="EZ22" s="224"/>
      <c r="FA22" s="224"/>
      <c r="FB22" s="224"/>
      <c r="FC22" s="224"/>
      <c r="FD22" s="224"/>
      <c r="FE22" s="224"/>
    </row>
    <row r="23" spans="1:161" ht="2.25" customHeight="1" x14ac:dyDescent="0.2"/>
    <row r="24" spans="1:161" x14ac:dyDescent="0.2">
      <c r="A24" s="242" t="s">
        <v>0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4"/>
      <c r="BX24" s="260" t="s">
        <v>1</v>
      </c>
      <c r="BY24" s="261"/>
      <c r="BZ24" s="261"/>
      <c r="CA24" s="261"/>
      <c r="CB24" s="261"/>
      <c r="CC24" s="261"/>
      <c r="CD24" s="261"/>
      <c r="CE24" s="262"/>
      <c r="CF24" s="260" t="s">
        <v>2</v>
      </c>
      <c r="CG24" s="261"/>
      <c r="CH24" s="261"/>
      <c r="CI24" s="261"/>
      <c r="CJ24" s="261"/>
      <c r="CK24" s="261"/>
      <c r="CL24" s="261"/>
      <c r="CM24" s="261"/>
      <c r="CN24" s="261"/>
      <c r="CO24" s="261"/>
      <c r="CP24" s="261"/>
      <c r="CQ24" s="261"/>
      <c r="CR24" s="262"/>
      <c r="CS24" s="260" t="s">
        <v>267</v>
      </c>
      <c r="CT24" s="261"/>
      <c r="CU24" s="261"/>
      <c r="CV24" s="261"/>
      <c r="CW24" s="261"/>
      <c r="CX24" s="261"/>
      <c r="CY24" s="261"/>
      <c r="CZ24" s="261"/>
      <c r="DA24" s="261"/>
      <c r="DB24" s="261"/>
      <c r="DC24" s="261"/>
      <c r="DD24" s="261"/>
      <c r="DE24" s="262"/>
      <c r="DF24" s="266" t="s">
        <v>9</v>
      </c>
      <c r="DG24" s="267"/>
      <c r="DH24" s="267"/>
      <c r="DI24" s="267"/>
      <c r="DJ24" s="267"/>
      <c r="DK24" s="267"/>
      <c r="DL24" s="267"/>
      <c r="DM24" s="267"/>
      <c r="DN24" s="267"/>
      <c r="DO24" s="267"/>
      <c r="DP24" s="267"/>
      <c r="DQ24" s="267"/>
      <c r="DR24" s="267"/>
      <c r="DS24" s="267"/>
      <c r="DT24" s="267"/>
      <c r="DU24" s="267"/>
      <c r="DV24" s="267"/>
      <c r="DW24" s="267"/>
      <c r="DX24" s="267"/>
      <c r="DY24" s="267"/>
      <c r="DZ24" s="267"/>
      <c r="EA24" s="267"/>
      <c r="EB24" s="267"/>
      <c r="EC24" s="267"/>
      <c r="ED24" s="267"/>
      <c r="EE24" s="267"/>
      <c r="EF24" s="267"/>
      <c r="EG24" s="267"/>
      <c r="EH24" s="267"/>
      <c r="EI24" s="267"/>
      <c r="EJ24" s="267"/>
      <c r="EK24" s="267"/>
      <c r="EL24" s="267"/>
      <c r="EM24" s="267"/>
      <c r="EN24" s="267"/>
      <c r="EO24" s="267"/>
      <c r="EP24" s="267"/>
      <c r="EQ24" s="267"/>
      <c r="ER24" s="267"/>
      <c r="ES24" s="267"/>
      <c r="ET24" s="267"/>
      <c r="EU24" s="267"/>
      <c r="EV24" s="267"/>
      <c r="EW24" s="267"/>
      <c r="EX24" s="267"/>
      <c r="EY24" s="267"/>
      <c r="EZ24" s="267"/>
      <c r="FA24" s="267"/>
      <c r="FB24" s="267"/>
      <c r="FC24" s="267"/>
      <c r="FD24" s="267"/>
      <c r="FE24" s="268"/>
    </row>
    <row r="25" spans="1:161" ht="11.25" customHeight="1" x14ac:dyDescent="0.25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7"/>
      <c r="BX25" s="292"/>
      <c r="BY25" s="293"/>
      <c r="BZ25" s="293"/>
      <c r="CA25" s="293"/>
      <c r="CB25" s="293"/>
      <c r="CC25" s="293"/>
      <c r="CD25" s="293"/>
      <c r="CE25" s="294"/>
      <c r="CF25" s="292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4"/>
      <c r="CS25" s="292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4"/>
      <c r="DF25" s="278" t="s">
        <v>3</v>
      </c>
      <c r="DG25" s="279"/>
      <c r="DH25" s="279"/>
      <c r="DI25" s="279"/>
      <c r="DJ25" s="279"/>
      <c r="DK25" s="279"/>
      <c r="DL25" s="287" t="s">
        <v>268</v>
      </c>
      <c r="DM25" s="288"/>
      <c r="DN25" s="288"/>
      <c r="DO25" s="282" t="s">
        <v>4</v>
      </c>
      <c r="DP25" s="282"/>
      <c r="DQ25" s="282"/>
      <c r="DR25" s="283"/>
      <c r="DS25" s="278" t="s">
        <v>3</v>
      </c>
      <c r="DT25" s="279"/>
      <c r="DU25" s="279"/>
      <c r="DV25" s="279"/>
      <c r="DW25" s="279"/>
      <c r="DX25" s="279"/>
      <c r="DY25" s="287" t="s">
        <v>269</v>
      </c>
      <c r="DZ25" s="288"/>
      <c r="EA25" s="288"/>
      <c r="EB25" s="282" t="s">
        <v>4</v>
      </c>
      <c r="EC25" s="282"/>
      <c r="ED25" s="282"/>
      <c r="EE25" s="283"/>
      <c r="EF25" s="278" t="s">
        <v>3</v>
      </c>
      <c r="EG25" s="279"/>
      <c r="EH25" s="279"/>
      <c r="EI25" s="279"/>
      <c r="EJ25" s="279"/>
      <c r="EK25" s="279"/>
      <c r="EL25" s="280" t="s">
        <v>270</v>
      </c>
      <c r="EM25" s="281"/>
      <c r="EN25" s="281"/>
      <c r="EO25" s="282" t="s">
        <v>4</v>
      </c>
      <c r="EP25" s="282"/>
      <c r="EQ25" s="282"/>
      <c r="ER25" s="283"/>
      <c r="ES25" s="260" t="s">
        <v>8</v>
      </c>
      <c r="ET25" s="261"/>
      <c r="EU25" s="261"/>
      <c r="EV25" s="261"/>
      <c r="EW25" s="261"/>
      <c r="EX25" s="261"/>
      <c r="EY25" s="261"/>
      <c r="EZ25" s="261"/>
      <c r="FA25" s="261"/>
      <c r="FB25" s="261"/>
      <c r="FC25" s="261"/>
      <c r="FD25" s="261"/>
      <c r="FE25" s="262"/>
    </row>
    <row r="26" spans="1:161" ht="39" customHeight="1" x14ac:dyDescent="0.2">
      <c r="A26" s="289"/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1"/>
      <c r="BX26" s="263"/>
      <c r="BY26" s="264"/>
      <c r="BZ26" s="264"/>
      <c r="CA26" s="264"/>
      <c r="CB26" s="264"/>
      <c r="CC26" s="264"/>
      <c r="CD26" s="264"/>
      <c r="CE26" s="265"/>
      <c r="CF26" s="263"/>
      <c r="CG26" s="264"/>
      <c r="CH26" s="264"/>
      <c r="CI26" s="264"/>
      <c r="CJ26" s="264"/>
      <c r="CK26" s="264"/>
      <c r="CL26" s="264"/>
      <c r="CM26" s="264"/>
      <c r="CN26" s="264"/>
      <c r="CO26" s="264"/>
      <c r="CP26" s="264"/>
      <c r="CQ26" s="264"/>
      <c r="CR26" s="265"/>
      <c r="CS26" s="263"/>
      <c r="CT26" s="264"/>
      <c r="CU26" s="264"/>
      <c r="CV26" s="264"/>
      <c r="CW26" s="264"/>
      <c r="CX26" s="264"/>
      <c r="CY26" s="264"/>
      <c r="CZ26" s="264"/>
      <c r="DA26" s="264"/>
      <c r="DB26" s="264"/>
      <c r="DC26" s="264"/>
      <c r="DD26" s="264"/>
      <c r="DE26" s="265"/>
      <c r="DF26" s="284" t="s">
        <v>5</v>
      </c>
      <c r="DG26" s="285"/>
      <c r="DH26" s="285"/>
      <c r="DI26" s="285"/>
      <c r="DJ26" s="285"/>
      <c r="DK26" s="285"/>
      <c r="DL26" s="285"/>
      <c r="DM26" s="285"/>
      <c r="DN26" s="285"/>
      <c r="DO26" s="285"/>
      <c r="DP26" s="285"/>
      <c r="DQ26" s="285"/>
      <c r="DR26" s="286"/>
      <c r="DS26" s="284" t="s">
        <v>6</v>
      </c>
      <c r="DT26" s="285"/>
      <c r="DU26" s="285"/>
      <c r="DV26" s="285"/>
      <c r="DW26" s="285"/>
      <c r="DX26" s="285"/>
      <c r="DY26" s="285"/>
      <c r="DZ26" s="285"/>
      <c r="EA26" s="285"/>
      <c r="EB26" s="285"/>
      <c r="EC26" s="285"/>
      <c r="ED26" s="285"/>
      <c r="EE26" s="286"/>
      <c r="EF26" s="284" t="s">
        <v>7</v>
      </c>
      <c r="EG26" s="285"/>
      <c r="EH26" s="285"/>
      <c r="EI26" s="285"/>
      <c r="EJ26" s="285"/>
      <c r="EK26" s="285"/>
      <c r="EL26" s="285"/>
      <c r="EM26" s="285"/>
      <c r="EN26" s="285"/>
      <c r="EO26" s="285"/>
      <c r="EP26" s="285"/>
      <c r="EQ26" s="285"/>
      <c r="ER26" s="286"/>
      <c r="ES26" s="263"/>
      <c r="ET26" s="264"/>
      <c r="EU26" s="264"/>
      <c r="EV26" s="264"/>
      <c r="EW26" s="264"/>
      <c r="EX26" s="264"/>
      <c r="EY26" s="264"/>
      <c r="EZ26" s="264"/>
      <c r="FA26" s="264"/>
      <c r="FB26" s="264"/>
      <c r="FC26" s="264"/>
      <c r="FD26" s="264"/>
      <c r="FE26" s="265"/>
    </row>
    <row r="27" spans="1:161" ht="10.8" thickBot="1" x14ac:dyDescent="0.25">
      <c r="A27" s="269" t="s">
        <v>10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0"/>
      <c r="BU27" s="270"/>
      <c r="BV27" s="270"/>
      <c r="BW27" s="271"/>
      <c r="BX27" s="272" t="s">
        <v>11</v>
      </c>
      <c r="BY27" s="273"/>
      <c r="BZ27" s="273"/>
      <c r="CA27" s="273"/>
      <c r="CB27" s="273"/>
      <c r="CC27" s="273"/>
      <c r="CD27" s="273"/>
      <c r="CE27" s="274"/>
      <c r="CF27" s="272" t="s">
        <v>12</v>
      </c>
      <c r="CG27" s="273"/>
      <c r="CH27" s="273"/>
      <c r="CI27" s="273"/>
      <c r="CJ27" s="273"/>
      <c r="CK27" s="273"/>
      <c r="CL27" s="273"/>
      <c r="CM27" s="273"/>
      <c r="CN27" s="273"/>
      <c r="CO27" s="273"/>
      <c r="CP27" s="273"/>
      <c r="CQ27" s="273"/>
      <c r="CR27" s="274"/>
      <c r="CS27" s="272" t="s">
        <v>13</v>
      </c>
      <c r="CT27" s="273"/>
      <c r="CU27" s="273"/>
      <c r="CV27" s="273"/>
      <c r="CW27" s="273"/>
      <c r="CX27" s="273"/>
      <c r="CY27" s="273"/>
      <c r="CZ27" s="273"/>
      <c r="DA27" s="273"/>
      <c r="DB27" s="273"/>
      <c r="DC27" s="273"/>
      <c r="DD27" s="273"/>
      <c r="DE27" s="274"/>
      <c r="DF27" s="272" t="s">
        <v>14</v>
      </c>
      <c r="DG27" s="273"/>
      <c r="DH27" s="273"/>
      <c r="DI27" s="273"/>
      <c r="DJ27" s="273"/>
      <c r="DK27" s="273"/>
      <c r="DL27" s="273"/>
      <c r="DM27" s="273"/>
      <c r="DN27" s="273"/>
      <c r="DO27" s="273"/>
      <c r="DP27" s="273"/>
      <c r="DQ27" s="273"/>
      <c r="DR27" s="274"/>
      <c r="DS27" s="272" t="s">
        <v>15</v>
      </c>
      <c r="DT27" s="273"/>
      <c r="DU27" s="273"/>
      <c r="DV27" s="273"/>
      <c r="DW27" s="273"/>
      <c r="DX27" s="273"/>
      <c r="DY27" s="273"/>
      <c r="DZ27" s="273"/>
      <c r="EA27" s="273"/>
      <c r="EB27" s="273"/>
      <c r="EC27" s="273"/>
      <c r="ED27" s="273"/>
      <c r="EE27" s="274"/>
      <c r="EF27" s="272" t="s">
        <v>16</v>
      </c>
      <c r="EG27" s="273"/>
      <c r="EH27" s="273"/>
      <c r="EI27" s="273"/>
      <c r="EJ27" s="273"/>
      <c r="EK27" s="273"/>
      <c r="EL27" s="273"/>
      <c r="EM27" s="273"/>
      <c r="EN27" s="273"/>
      <c r="EO27" s="273"/>
      <c r="EP27" s="273"/>
      <c r="EQ27" s="273"/>
      <c r="ER27" s="274"/>
      <c r="ES27" s="275" t="s">
        <v>17</v>
      </c>
      <c r="ET27" s="276"/>
      <c r="EU27" s="276"/>
      <c r="EV27" s="276"/>
      <c r="EW27" s="276"/>
      <c r="EX27" s="276"/>
      <c r="EY27" s="276"/>
      <c r="EZ27" s="276"/>
      <c r="FA27" s="276"/>
      <c r="FB27" s="276"/>
      <c r="FC27" s="276"/>
      <c r="FD27" s="276"/>
      <c r="FE27" s="277"/>
    </row>
    <row r="28" spans="1:161" ht="12.75" customHeight="1" x14ac:dyDescent="0.25">
      <c r="A28" s="226" t="s">
        <v>44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227"/>
      <c r="BT28" s="227"/>
      <c r="BU28" s="227"/>
      <c r="BV28" s="227"/>
      <c r="BW28" s="227"/>
      <c r="BX28" s="142" t="s">
        <v>45</v>
      </c>
      <c r="BY28" s="143"/>
      <c r="BZ28" s="143"/>
      <c r="CA28" s="143"/>
      <c r="CB28" s="143"/>
      <c r="CC28" s="143"/>
      <c r="CD28" s="143"/>
      <c r="CE28" s="144"/>
      <c r="CF28" s="145" t="s">
        <v>46</v>
      </c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4"/>
      <c r="CS28" s="145" t="s">
        <v>46</v>
      </c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4"/>
      <c r="DF28" s="136">
        <v>199709.57</v>
      </c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8"/>
      <c r="DS28" s="136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8"/>
      <c r="EF28" s="136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8"/>
      <c r="ES28" s="208"/>
      <c r="ET28" s="209"/>
      <c r="EU28" s="209"/>
      <c r="EV28" s="209"/>
      <c r="EW28" s="209"/>
      <c r="EX28" s="209"/>
      <c r="EY28" s="209"/>
      <c r="EZ28" s="209"/>
      <c r="FA28" s="209"/>
      <c r="FB28" s="209"/>
      <c r="FC28" s="209"/>
      <c r="FD28" s="209"/>
      <c r="FE28" s="210"/>
    </row>
    <row r="29" spans="1:161" ht="12.75" customHeight="1" x14ac:dyDescent="0.25">
      <c r="A29" s="226" t="s">
        <v>47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78" t="s">
        <v>48</v>
      </c>
      <c r="BY29" s="79"/>
      <c r="BZ29" s="79"/>
      <c r="CA29" s="79"/>
      <c r="CB29" s="79"/>
      <c r="CC29" s="79"/>
      <c r="CD29" s="79"/>
      <c r="CE29" s="80"/>
      <c r="CF29" s="81" t="s">
        <v>46</v>
      </c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80"/>
      <c r="CS29" s="81" t="s">
        <v>46</v>
      </c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80"/>
      <c r="DF29" s="62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4"/>
      <c r="DS29" s="62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4"/>
      <c r="EF29" s="62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4"/>
      <c r="ES29" s="174"/>
      <c r="ET29" s="175"/>
      <c r="EU29" s="175"/>
      <c r="EV29" s="175"/>
      <c r="EW29" s="175"/>
      <c r="EX29" s="175"/>
      <c r="EY29" s="175"/>
      <c r="EZ29" s="175"/>
      <c r="FA29" s="175"/>
      <c r="FB29" s="175"/>
      <c r="FC29" s="175"/>
      <c r="FD29" s="175"/>
      <c r="FE29" s="176"/>
    </row>
    <row r="30" spans="1:161" ht="12" x14ac:dyDescent="0.25">
      <c r="A30" s="85" t="s">
        <v>49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8" t="s">
        <v>50</v>
      </c>
      <c r="BY30" s="89"/>
      <c r="BZ30" s="89"/>
      <c r="CA30" s="89"/>
      <c r="CB30" s="89"/>
      <c r="CC30" s="89"/>
      <c r="CD30" s="89"/>
      <c r="CE30" s="90"/>
      <c r="CF30" s="91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90"/>
      <c r="CS30" s="82">
        <v>100</v>
      </c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4"/>
      <c r="DF30" s="62">
        <f>DF31+DF34+DF41+DF44</f>
        <v>56160009.399999999</v>
      </c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4"/>
      <c r="DS30" s="62">
        <f>DS31+DS34+DS41+DS44</f>
        <v>55839084.399999999</v>
      </c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4"/>
      <c r="EF30" s="62">
        <f>EF31+EF34+EF41+EF44</f>
        <v>55839084.399999999</v>
      </c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4"/>
      <c r="ES30" s="174"/>
      <c r="ET30" s="175"/>
      <c r="EU30" s="175"/>
      <c r="EV30" s="175"/>
      <c r="EW30" s="175"/>
      <c r="EX30" s="175"/>
      <c r="EY30" s="175"/>
      <c r="EZ30" s="175"/>
      <c r="FA30" s="175"/>
      <c r="FB30" s="175"/>
      <c r="FC30" s="175"/>
      <c r="FD30" s="175"/>
      <c r="FE30" s="176"/>
    </row>
    <row r="31" spans="1:161" ht="22.5" customHeight="1" x14ac:dyDescent="0.25">
      <c r="A31" s="156" t="s">
        <v>51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78" t="s">
        <v>52</v>
      </c>
      <c r="BY31" s="79"/>
      <c r="BZ31" s="79"/>
      <c r="CA31" s="79"/>
      <c r="CB31" s="79"/>
      <c r="CC31" s="79"/>
      <c r="CD31" s="79"/>
      <c r="CE31" s="80"/>
      <c r="CF31" s="81" t="s">
        <v>53</v>
      </c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80"/>
      <c r="CS31" s="82">
        <v>121</v>
      </c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4"/>
      <c r="DF31" s="62">
        <v>34159.85</v>
      </c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4"/>
      <c r="DS31" s="62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4"/>
      <c r="EF31" s="62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4"/>
      <c r="ES31" s="174"/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6"/>
    </row>
    <row r="32" spans="1:161" x14ac:dyDescent="0.2">
      <c r="A32" s="192" t="s">
        <v>54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3"/>
      <c r="BP32" s="193"/>
      <c r="BQ32" s="193"/>
      <c r="BR32" s="193"/>
      <c r="BS32" s="193"/>
      <c r="BT32" s="193"/>
      <c r="BU32" s="193"/>
      <c r="BV32" s="193"/>
      <c r="BW32" s="193"/>
      <c r="BX32" s="152" t="s">
        <v>55</v>
      </c>
      <c r="BY32" s="153"/>
      <c r="BZ32" s="153"/>
      <c r="CA32" s="153"/>
      <c r="CB32" s="153"/>
      <c r="CC32" s="153"/>
      <c r="CD32" s="153"/>
      <c r="CE32" s="154"/>
      <c r="CF32" s="155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4"/>
      <c r="CS32" s="103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5"/>
      <c r="DF32" s="111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3"/>
      <c r="DS32" s="111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3"/>
      <c r="EF32" s="111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3"/>
      <c r="ES32" s="181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3"/>
    </row>
    <row r="33" spans="1:161" ht="10.8" thickBot="1" x14ac:dyDescent="0.25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7"/>
      <c r="BX33" s="211"/>
      <c r="BY33" s="212"/>
      <c r="BZ33" s="212"/>
      <c r="CA33" s="212"/>
      <c r="CB33" s="212"/>
      <c r="CC33" s="212"/>
      <c r="CD33" s="212"/>
      <c r="CE33" s="213"/>
      <c r="CF33" s="214"/>
      <c r="CG33" s="212"/>
      <c r="CH33" s="212"/>
      <c r="CI33" s="212"/>
      <c r="CJ33" s="212"/>
      <c r="CK33" s="212"/>
      <c r="CL33" s="212"/>
      <c r="CM33" s="212"/>
      <c r="CN33" s="212"/>
      <c r="CO33" s="212"/>
      <c r="CP33" s="212"/>
      <c r="CQ33" s="212"/>
      <c r="CR33" s="213"/>
      <c r="CS33" s="215"/>
      <c r="CT33" s="216"/>
      <c r="CU33" s="216"/>
      <c r="CV33" s="216"/>
      <c r="CW33" s="216"/>
      <c r="CX33" s="216"/>
      <c r="CY33" s="216"/>
      <c r="CZ33" s="216"/>
      <c r="DA33" s="216"/>
      <c r="DB33" s="216"/>
      <c r="DC33" s="216"/>
      <c r="DD33" s="216"/>
      <c r="DE33" s="217"/>
      <c r="DF33" s="218"/>
      <c r="DG33" s="219"/>
      <c r="DH33" s="219"/>
      <c r="DI33" s="219"/>
      <c r="DJ33" s="219"/>
      <c r="DK33" s="219"/>
      <c r="DL33" s="219"/>
      <c r="DM33" s="219"/>
      <c r="DN33" s="219"/>
      <c r="DO33" s="219"/>
      <c r="DP33" s="219"/>
      <c r="DQ33" s="219"/>
      <c r="DR33" s="220"/>
      <c r="DS33" s="218"/>
      <c r="DT33" s="219"/>
      <c r="DU33" s="219"/>
      <c r="DV33" s="219"/>
      <c r="DW33" s="219"/>
      <c r="DX33" s="219"/>
      <c r="DY33" s="219"/>
      <c r="DZ33" s="219"/>
      <c r="EA33" s="219"/>
      <c r="EB33" s="219"/>
      <c r="EC33" s="219"/>
      <c r="ED33" s="219"/>
      <c r="EE33" s="220"/>
      <c r="EF33" s="218"/>
      <c r="EG33" s="219"/>
      <c r="EH33" s="219"/>
      <c r="EI33" s="219"/>
      <c r="EJ33" s="219"/>
      <c r="EK33" s="219"/>
      <c r="EL33" s="219"/>
      <c r="EM33" s="219"/>
      <c r="EN33" s="219"/>
      <c r="EO33" s="219"/>
      <c r="EP33" s="219"/>
      <c r="EQ33" s="219"/>
      <c r="ER33" s="220"/>
      <c r="ES33" s="202"/>
      <c r="ET33" s="203"/>
      <c r="EU33" s="203"/>
      <c r="EV33" s="203"/>
      <c r="EW33" s="203"/>
      <c r="EX33" s="203"/>
      <c r="EY33" s="203"/>
      <c r="EZ33" s="203"/>
      <c r="FA33" s="203"/>
      <c r="FB33" s="203"/>
      <c r="FC33" s="203"/>
      <c r="FD33" s="203"/>
      <c r="FE33" s="204"/>
    </row>
    <row r="34" spans="1:161" ht="11.1" customHeight="1" x14ac:dyDescent="0.25">
      <c r="A34" s="177" t="s">
        <v>56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8"/>
      <c r="BQ34" s="178"/>
      <c r="BR34" s="178"/>
      <c r="BS34" s="178"/>
      <c r="BT34" s="178"/>
      <c r="BU34" s="178"/>
      <c r="BV34" s="178"/>
      <c r="BW34" s="179"/>
      <c r="BX34" s="142" t="s">
        <v>57</v>
      </c>
      <c r="BY34" s="143"/>
      <c r="BZ34" s="143"/>
      <c r="CA34" s="143"/>
      <c r="CB34" s="143"/>
      <c r="CC34" s="143"/>
      <c r="CD34" s="143"/>
      <c r="CE34" s="144"/>
      <c r="CF34" s="145" t="s">
        <v>58</v>
      </c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4"/>
      <c r="CS34" s="146">
        <v>131</v>
      </c>
      <c r="CT34" s="147"/>
      <c r="CU34" s="147"/>
      <c r="CV34" s="147"/>
      <c r="CW34" s="147"/>
      <c r="CX34" s="147"/>
      <c r="CY34" s="147"/>
      <c r="CZ34" s="147"/>
      <c r="DA34" s="147"/>
      <c r="DB34" s="147"/>
      <c r="DC34" s="147"/>
      <c r="DD34" s="147"/>
      <c r="DE34" s="148"/>
      <c r="DF34" s="205">
        <v>43588310.149999999</v>
      </c>
      <c r="DG34" s="206"/>
      <c r="DH34" s="206"/>
      <c r="DI34" s="206"/>
      <c r="DJ34" s="206"/>
      <c r="DK34" s="206"/>
      <c r="DL34" s="206"/>
      <c r="DM34" s="206"/>
      <c r="DN34" s="206"/>
      <c r="DO34" s="206"/>
      <c r="DP34" s="206"/>
      <c r="DQ34" s="206"/>
      <c r="DR34" s="207"/>
      <c r="DS34" s="205">
        <f>DS35+2310000</f>
        <v>43622470</v>
      </c>
      <c r="DT34" s="206"/>
      <c r="DU34" s="206"/>
      <c r="DV34" s="206"/>
      <c r="DW34" s="206"/>
      <c r="DX34" s="206"/>
      <c r="DY34" s="206"/>
      <c r="DZ34" s="206"/>
      <c r="EA34" s="206"/>
      <c r="EB34" s="206"/>
      <c r="EC34" s="206"/>
      <c r="ED34" s="206"/>
      <c r="EE34" s="207"/>
      <c r="EF34" s="205">
        <f>EF35+2310000</f>
        <v>43622470</v>
      </c>
      <c r="EG34" s="206"/>
      <c r="EH34" s="206"/>
      <c r="EI34" s="206"/>
      <c r="EJ34" s="206"/>
      <c r="EK34" s="206"/>
      <c r="EL34" s="206"/>
      <c r="EM34" s="206"/>
      <c r="EN34" s="206"/>
      <c r="EO34" s="206"/>
      <c r="EP34" s="206"/>
      <c r="EQ34" s="206"/>
      <c r="ER34" s="207"/>
      <c r="ES34" s="208"/>
      <c r="ET34" s="209"/>
      <c r="EU34" s="209"/>
      <c r="EV34" s="209"/>
      <c r="EW34" s="209"/>
      <c r="EX34" s="209"/>
      <c r="EY34" s="209"/>
      <c r="EZ34" s="209"/>
      <c r="FA34" s="209"/>
      <c r="FB34" s="209"/>
      <c r="FC34" s="209"/>
      <c r="FD34" s="209"/>
      <c r="FE34" s="210"/>
    </row>
    <row r="35" spans="1:161" ht="33.75" customHeight="1" x14ac:dyDescent="0.25">
      <c r="A35" s="98" t="s">
        <v>59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78" t="s">
        <v>60</v>
      </c>
      <c r="BY35" s="79"/>
      <c r="BZ35" s="79"/>
      <c r="CA35" s="79"/>
      <c r="CB35" s="79"/>
      <c r="CC35" s="79"/>
      <c r="CD35" s="79"/>
      <c r="CE35" s="80"/>
      <c r="CF35" s="81" t="s">
        <v>58</v>
      </c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80"/>
      <c r="CS35" s="199">
        <v>131</v>
      </c>
      <c r="CT35" s="200"/>
      <c r="CU35" s="200"/>
      <c r="CV35" s="200"/>
      <c r="CW35" s="200"/>
      <c r="CX35" s="200"/>
      <c r="CY35" s="200"/>
      <c r="CZ35" s="200"/>
      <c r="DA35" s="200"/>
      <c r="DB35" s="200"/>
      <c r="DC35" s="200"/>
      <c r="DD35" s="200"/>
      <c r="DE35" s="201"/>
      <c r="DF35" s="62">
        <v>41312470</v>
      </c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4"/>
      <c r="DS35" s="62">
        <v>41312470</v>
      </c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4"/>
      <c r="EF35" s="62">
        <v>41312470</v>
      </c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4"/>
      <c r="ES35" s="174"/>
      <c r="ET35" s="175"/>
      <c r="EU35" s="175"/>
      <c r="EV35" s="175"/>
      <c r="EW35" s="175"/>
      <c r="EX35" s="175"/>
      <c r="EY35" s="175"/>
      <c r="EZ35" s="175"/>
      <c r="FA35" s="175"/>
      <c r="FB35" s="175"/>
      <c r="FC35" s="175"/>
      <c r="FD35" s="175"/>
      <c r="FE35" s="176"/>
    </row>
    <row r="36" spans="1:161" ht="22.5" customHeight="1" x14ac:dyDescent="0.25">
      <c r="A36" s="98" t="s">
        <v>62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100"/>
      <c r="BX36" s="78" t="s">
        <v>61</v>
      </c>
      <c r="BY36" s="79"/>
      <c r="BZ36" s="79"/>
      <c r="CA36" s="79"/>
      <c r="CB36" s="79"/>
      <c r="CC36" s="79"/>
      <c r="CD36" s="79"/>
      <c r="CE36" s="80"/>
      <c r="CF36" s="81" t="s">
        <v>58</v>
      </c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80"/>
      <c r="CS36" s="82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4"/>
      <c r="DF36" s="62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4"/>
      <c r="DS36" s="62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4"/>
      <c r="EF36" s="62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4"/>
      <c r="ES36" s="174"/>
      <c r="ET36" s="175"/>
      <c r="EU36" s="175"/>
      <c r="EV36" s="175"/>
      <c r="EW36" s="175"/>
      <c r="EX36" s="175"/>
      <c r="EY36" s="175"/>
      <c r="EZ36" s="175"/>
      <c r="FA36" s="175"/>
      <c r="FB36" s="175"/>
      <c r="FC36" s="175"/>
      <c r="FD36" s="175"/>
      <c r="FE36" s="176"/>
    </row>
    <row r="37" spans="1:161" ht="11.1" customHeight="1" x14ac:dyDescent="0.25">
      <c r="A37" s="1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100"/>
      <c r="BX37" s="78"/>
      <c r="BY37" s="79"/>
      <c r="BZ37" s="79"/>
      <c r="CA37" s="79"/>
      <c r="CB37" s="79"/>
      <c r="CC37" s="79"/>
      <c r="CD37" s="79"/>
      <c r="CE37" s="80"/>
      <c r="CF37" s="81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80"/>
      <c r="CS37" s="82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4"/>
      <c r="DF37" s="62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4"/>
      <c r="DS37" s="62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4"/>
      <c r="EF37" s="62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4"/>
      <c r="ES37" s="174"/>
      <c r="ET37" s="175"/>
      <c r="EU37" s="175"/>
      <c r="EV37" s="175"/>
      <c r="EW37" s="175"/>
      <c r="EX37" s="175"/>
      <c r="EY37" s="175"/>
      <c r="EZ37" s="175"/>
      <c r="FA37" s="175"/>
      <c r="FB37" s="175"/>
      <c r="FC37" s="175"/>
      <c r="FD37" s="175"/>
      <c r="FE37" s="176"/>
    </row>
    <row r="38" spans="1:161" ht="11.1" customHeight="1" x14ac:dyDescent="0.25">
      <c r="A38" s="177" t="s">
        <v>63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P38" s="178"/>
      <c r="BQ38" s="178"/>
      <c r="BR38" s="178"/>
      <c r="BS38" s="178"/>
      <c r="BT38" s="178"/>
      <c r="BU38" s="178"/>
      <c r="BV38" s="178"/>
      <c r="BW38" s="179"/>
      <c r="BX38" s="78" t="s">
        <v>64</v>
      </c>
      <c r="BY38" s="79"/>
      <c r="BZ38" s="79"/>
      <c r="CA38" s="79"/>
      <c r="CB38" s="79"/>
      <c r="CC38" s="79"/>
      <c r="CD38" s="79"/>
      <c r="CE38" s="80"/>
      <c r="CF38" s="81" t="s">
        <v>65</v>
      </c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80"/>
      <c r="CS38" s="82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4"/>
      <c r="DF38" s="62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4"/>
      <c r="DS38" s="62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4"/>
      <c r="EF38" s="62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4"/>
      <c r="ES38" s="174"/>
      <c r="ET38" s="175"/>
      <c r="EU38" s="175"/>
      <c r="EV38" s="175"/>
      <c r="EW38" s="175"/>
      <c r="EX38" s="175"/>
      <c r="EY38" s="175"/>
      <c r="EZ38" s="175"/>
      <c r="FA38" s="175"/>
      <c r="FB38" s="175"/>
      <c r="FC38" s="175"/>
      <c r="FD38" s="175"/>
      <c r="FE38" s="176"/>
    </row>
    <row r="39" spans="1:161" ht="11.1" customHeight="1" x14ac:dyDescent="0.2">
      <c r="A39" s="192" t="s">
        <v>54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4"/>
      <c r="BX39" s="152" t="s">
        <v>66</v>
      </c>
      <c r="BY39" s="153"/>
      <c r="BZ39" s="153"/>
      <c r="CA39" s="153"/>
      <c r="CB39" s="153"/>
      <c r="CC39" s="153"/>
      <c r="CD39" s="153"/>
      <c r="CE39" s="154"/>
      <c r="CF39" s="155" t="s">
        <v>65</v>
      </c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4"/>
      <c r="CS39" s="103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5"/>
      <c r="DF39" s="111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3"/>
      <c r="DS39" s="111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3"/>
      <c r="EF39" s="111"/>
      <c r="EG39" s="112"/>
      <c r="EH39" s="112"/>
      <c r="EI39" s="112"/>
      <c r="EJ39" s="112"/>
      <c r="EK39" s="112"/>
      <c r="EL39" s="112"/>
      <c r="EM39" s="112"/>
      <c r="EN39" s="112"/>
      <c r="EO39" s="112"/>
      <c r="EP39" s="112"/>
      <c r="EQ39" s="112"/>
      <c r="ER39" s="113"/>
      <c r="ES39" s="181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3"/>
    </row>
    <row r="40" spans="1:161" ht="11.1" customHeight="1" x14ac:dyDescent="0.2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  <c r="BR40" s="196"/>
      <c r="BS40" s="196"/>
      <c r="BT40" s="196"/>
      <c r="BU40" s="196"/>
      <c r="BV40" s="196"/>
      <c r="BW40" s="197"/>
      <c r="BX40" s="129"/>
      <c r="BY40" s="130"/>
      <c r="BZ40" s="130"/>
      <c r="CA40" s="130"/>
      <c r="CB40" s="130"/>
      <c r="CC40" s="130"/>
      <c r="CD40" s="130"/>
      <c r="CE40" s="131"/>
      <c r="CF40" s="132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  <c r="CQ40" s="130"/>
      <c r="CR40" s="131"/>
      <c r="CS40" s="190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5"/>
      <c r="DF40" s="180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2"/>
      <c r="DS40" s="180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2"/>
      <c r="EF40" s="180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2"/>
      <c r="ES40" s="184"/>
      <c r="ET40" s="185"/>
      <c r="EU40" s="185"/>
      <c r="EV40" s="185"/>
      <c r="EW40" s="185"/>
      <c r="EX40" s="185"/>
      <c r="EY40" s="185"/>
      <c r="EZ40" s="185"/>
      <c r="FA40" s="185"/>
      <c r="FB40" s="185"/>
      <c r="FC40" s="185"/>
      <c r="FD40" s="185"/>
      <c r="FE40" s="186"/>
    </row>
    <row r="41" spans="1:161" ht="11.1" customHeight="1" x14ac:dyDescent="0.25">
      <c r="A41" s="177" t="s">
        <v>67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8"/>
      <c r="BQ41" s="178"/>
      <c r="BR41" s="178"/>
      <c r="BS41" s="178"/>
      <c r="BT41" s="178"/>
      <c r="BU41" s="178"/>
      <c r="BV41" s="178"/>
      <c r="BW41" s="179"/>
      <c r="BX41" s="78" t="s">
        <v>68</v>
      </c>
      <c r="BY41" s="79"/>
      <c r="BZ41" s="79"/>
      <c r="CA41" s="79"/>
      <c r="CB41" s="79"/>
      <c r="CC41" s="79"/>
      <c r="CD41" s="79"/>
      <c r="CE41" s="80"/>
      <c r="CF41" s="81" t="s">
        <v>69</v>
      </c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80"/>
      <c r="CS41" s="82">
        <v>155</v>
      </c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4"/>
      <c r="DF41" s="62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4"/>
      <c r="DS41" s="62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4"/>
      <c r="EF41" s="62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4"/>
      <c r="ES41" s="174"/>
      <c r="ET41" s="175"/>
      <c r="EU41" s="175"/>
      <c r="EV41" s="175"/>
      <c r="EW41" s="175"/>
      <c r="EX41" s="175"/>
      <c r="EY41" s="175"/>
      <c r="EZ41" s="175"/>
      <c r="FA41" s="175"/>
      <c r="FB41" s="175"/>
      <c r="FC41" s="175"/>
      <c r="FD41" s="175"/>
      <c r="FE41" s="176"/>
    </row>
    <row r="42" spans="1:161" ht="11.1" customHeight="1" x14ac:dyDescent="0.2">
      <c r="A42" s="187" t="s">
        <v>54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88"/>
      <c r="BK42" s="188"/>
      <c r="BL42" s="188"/>
      <c r="BM42" s="188"/>
      <c r="BN42" s="188"/>
      <c r="BO42" s="188"/>
      <c r="BP42" s="188"/>
      <c r="BQ42" s="188"/>
      <c r="BR42" s="188"/>
      <c r="BS42" s="188"/>
      <c r="BT42" s="188"/>
      <c r="BU42" s="188"/>
      <c r="BV42" s="188"/>
      <c r="BW42" s="189"/>
      <c r="BX42" s="152"/>
      <c r="BY42" s="153"/>
      <c r="BZ42" s="153"/>
      <c r="CA42" s="153"/>
      <c r="CB42" s="153"/>
      <c r="CC42" s="153"/>
      <c r="CD42" s="153"/>
      <c r="CE42" s="154"/>
      <c r="CF42" s="155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4"/>
      <c r="CS42" s="103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5"/>
      <c r="DF42" s="111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3"/>
      <c r="DS42" s="111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3"/>
      <c r="EF42" s="111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3"/>
      <c r="ES42" s="181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3"/>
    </row>
    <row r="43" spans="1:161" ht="11.1" customHeight="1" x14ac:dyDescent="0.2">
      <c r="A43" s="191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8"/>
      <c r="BX43" s="129"/>
      <c r="BY43" s="130"/>
      <c r="BZ43" s="130"/>
      <c r="CA43" s="130"/>
      <c r="CB43" s="130"/>
      <c r="CC43" s="130"/>
      <c r="CD43" s="130"/>
      <c r="CE43" s="131"/>
      <c r="CF43" s="132"/>
      <c r="CG43" s="130"/>
      <c r="CH43" s="130"/>
      <c r="CI43" s="130"/>
      <c r="CJ43" s="130"/>
      <c r="CK43" s="130"/>
      <c r="CL43" s="130"/>
      <c r="CM43" s="130"/>
      <c r="CN43" s="130"/>
      <c r="CO43" s="130"/>
      <c r="CP43" s="130"/>
      <c r="CQ43" s="130"/>
      <c r="CR43" s="131"/>
      <c r="CS43" s="190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5"/>
      <c r="DF43" s="180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2"/>
      <c r="DS43" s="180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2"/>
      <c r="EF43" s="180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2"/>
      <c r="ES43" s="184"/>
      <c r="ET43" s="185"/>
      <c r="EU43" s="185"/>
      <c r="EV43" s="185"/>
      <c r="EW43" s="185"/>
      <c r="EX43" s="185"/>
      <c r="EY43" s="185"/>
      <c r="EZ43" s="185"/>
      <c r="FA43" s="185"/>
      <c r="FB43" s="185"/>
      <c r="FC43" s="185"/>
      <c r="FD43" s="185"/>
      <c r="FE43" s="186"/>
    </row>
    <row r="44" spans="1:161" ht="11.1" customHeight="1" x14ac:dyDescent="0.25">
      <c r="A44" s="177" t="s">
        <v>70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  <c r="BR44" s="178"/>
      <c r="BS44" s="178"/>
      <c r="BT44" s="178"/>
      <c r="BU44" s="178"/>
      <c r="BV44" s="178"/>
      <c r="BW44" s="179"/>
      <c r="BX44" s="78" t="s">
        <v>71</v>
      </c>
      <c r="BY44" s="79"/>
      <c r="BZ44" s="79"/>
      <c r="CA44" s="79"/>
      <c r="CB44" s="79"/>
      <c r="CC44" s="79"/>
      <c r="CD44" s="79"/>
      <c r="CE44" s="80"/>
      <c r="CF44" s="81" t="s">
        <v>69</v>
      </c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80"/>
      <c r="CS44" s="82">
        <v>152</v>
      </c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4"/>
      <c r="DF44" s="62">
        <f>DF45</f>
        <v>12537539.4</v>
      </c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4"/>
      <c r="DS44" s="62">
        <f>DS45</f>
        <v>12216614.4</v>
      </c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4"/>
      <c r="EF44" s="62">
        <f>EF45</f>
        <v>12216614.4</v>
      </c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4"/>
      <c r="ES44" s="174"/>
      <c r="ET44" s="175"/>
      <c r="EU44" s="175"/>
      <c r="EV44" s="175"/>
      <c r="EW44" s="175"/>
      <c r="EX44" s="175"/>
      <c r="EY44" s="175"/>
      <c r="EZ44" s="175"/>
      <c r="FA44" s="175"/>
      <c r="FB44" s="175"/>
      <c r="FC44" s="175"/>
      <c r="FD44" s="175"/>
      <c r="FE44" s="176"/>
    </row>
    <row r="45" spans="1:161" ht="11.1" customHeight="1" x14ac:dyDescent="0.2">
      <c r="A45" s="187" t="s">
        <v>54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88"/>
      <c r="AL45" s="188"/>
      <c r="AM45" s="188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8"/>
      <c r="BC45" s="188"/>
      <c r="BD45" s="188"/>
      <c r="BE45" s="188"/>
      <c r="BF45" s="188"/>
      <c r="BG45" s="188"/>
      <c r="BH45" s="188"/>
      <c r="BI45" s="188"/>
      <c r="BJ45" s="188"/>
      <c r="BK45" s="188"/>
      <c r="BL45" s="188"/>
      <c r="BM45" s="188"/>
      <c r="BN45" s="188"/>
      <c r="BO45" s="188"/>
      <c r="BP45" s="188"/>
      <c r="BQ45" s="188"/>
      <c r="BR45" s="188"/>
      <c r="BS45" s="188"/>
      <c r="BT45" s="188"/>
      <c r="BU45" s="188"/>
      <c r="BV45" s="188"/>
      <c r="BW45" s="189"/>
      <c r="BX45" s="152" t="s">
        <v>74</v>
      </c>
      <c r="BY45" s="153"/>
      <c r="BZ45" s="153"/>
      <c r="CA45" s="153"/>
      <c r="CB45" s="153"/>
      <c r="CC45" s="153"/>
      <c r="CD45" s="153"/>
      <c r="CE45" s="154"/>
      <c r="CF45" s="155" t="s">
        <v>69</v>
      </c>
      <c r="CG45" s="153"/>
      <c r="CH45" s="153"/>
      <c r="CI45" s="153"/>
      <c r="CJ45" s="153"/>
      <c r="CK45" s="153"/>
      <c r="CL45" s="153"/>
      <c r="CM45" s="153"/>
      <c r="CN45" s="153"/>
      <c r="CO45" s="153"/>
      <c r="CP45" s="153"/>
      <c r="CQ45" s="153"/>
      <c r="CR45" s="154"/>
      <c r="CS45" s="103">
        <v>152</v>
      </c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5"/>
      <c r="DF45" s="111">
        <v>12537539.4</v>
      </c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3"/>
      <c r="DS45" s="111">
        <v>12216614.4</v>
      </c>
      <c r="DT45" s="112"/>
      <c r="DU45" s="112"/>
      <c r="DV45" s="112"/>
      <c r="DW45" s="112"/>
      <c r="DX45" s="112"/>
      <c r="DY45" s="112"/>
      <c r="DZ45" s="112"/>
      <c r="EA45" s="112"/>
      <c r="EB45" s="112"/>
      <c r="EC45" s="112"/>
      <c r="ED45" s="112"/>
      <c r="EE45" s="113"/>
      <c r="EF45" s="111">
        <v>12216614.4</v>
      </c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3"/>
      <c r="ES45" s="181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3"/>
    </row>
    <row r="46" spans="1:161" ht="11.1" customHeight="1" x14ac:dyDescent="0.2">
      <c r="A46" s="191" t="s">
        <v>73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8"/>
      <c r="BX46" s="129"/>
      <c r="BY46" s="130"/>
      <c r="BZ46" s="130"/>
      <c r="CA46" s="130"/>
      <c r="CB46" s="130"/>
      <c r="CC46" s="130"/>
      <c r="CD46" s="130"/>
      <c r="CE46" s="131"/>
      <c r="CF46" s="132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1"/>
      <c r="CS46" s="190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5"/>
      <c r="DF46" s="180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2"/>
      <c r="DS46" s="180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2"/>
      <c r="EF46" s="180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2"/>
      <c r="ES46" s="184"/>
      <c r="ET46" s="185"/>
      <c r="EU46" s="185"/>
      <c r="EV46" s="185"/>
      <c r="EW46" s="185"/>
      <c r="EX46" s="185"/>
      <c r="EY46" s="185"/>
      <c r="EZ46" s="185"/>
      <c r="FA46" s="185"/>
      <c r="FB46" s="185"/>
      <c r="FC46" s="185"/>
      <c r="FD46" s="185"/>
      <c r="FE46" s="186"/>
    </row>
    <row r="47" spans="1:161" ht="11.1" customHeight="1" x14ac:dyDescent="0.25">
      <c r="A47" s="126" t="s">
        <v>75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8"/>
      <c r="BX47" s="78" t="s">
        <v>76</v>
      </c>
      <c r="BY47" s="79"/>
      <c r="BZ47" s="79"/>
      <c r="CA47" s="79"/>
      <c r="CB47" s="79"/>
      <c r="CC47" s="79"/>
      <c r="CD47" s="79"/>
      <c r="CE47" s="80"/>
      <c r="CF47" s="81" t="s">
        <v>72</v>
      </c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80"/>
      <c r="CS47" s="82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4"/>
      <c r="DF47" s="62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4"/>
      <c r="DS47" s="62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4"/>
      <c r="EF47" s="62"/>
      <c r="EG47" s="63"/>
      <c r="EH47" s="63"/>
      <c r="EI47" s="63"/>
      <c r="EJ47" s="63"/>
      <c r="EK47" s="63"/>
      <c r="EL47" s="63"/>
      <c r="EM47" s="63"/>
      <c r="EN47" s="63"/>
      <c r="EO47" s="63"/>
      <c r="EP47" s="63"/>
      <c r="EQ47" s="63"/>
      <c r="ER47" s="64"/>
      <c r="ES47" s="174"/>
      <c r="ET47" s="175"/>
      <c r="EU47" s="175"/>
      <c r="EV47" s="175"/>
      <c r="EW47" s="175"/>
      <c r="EX47" s="175"/>
      <c r="EY47" s="175"/>
      <c r="EZ47" s="175"/>
      <c r="FA47" s="175"/>
      <c r="FB47" s="175"/>
      <c r="FC47" s="175"/>
      <c r="FD47" s="175"/>
      <c r="FE47" s="176"/>
    </row>
    <row r="48" spans="1:161" ht="11.1" customHeight="1" x14ac:dyDescent="0.25">
      <c r="A48" s="126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8"/>
      <c r="BX48" s="78"/>
      <c r="BY48" s="79"/>
      <c r="BZ48" s="79"/>
      <c r="CA48" s="79"/>
      <c r="CB48" s="79"/>
      <c r="CC48" s="79"/>
      <c r="CD48" s="79"/>
      <c r="CE48" s="80"/>
      <c r="CF48" s="81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80"/>
      <c r="CS48" s="82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4"/>
      <c r="DF48" s="62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3"/>
      <c r="DR48" s="64"/>
      <c r="DS48" s="62"/>
      <c r="DT48" s="63"/>
      <c r="DU48" s="63"/>
      <c r="DV48" s="63"/>
      <c r="DW48" s="63"/>
      <c r="DX48" s="63"/>
      <c r="DY48" s="63"/>
      <c r="DZ48" s="63"/>
      <c r="EA48" s="63"/>
      <c r="EB48" s="63"/>
      <c r="EC48" s="63"/>
      <c r="ED48" s="63"/>
      <c r="EE48" s="64"/>
      <c r="EF48" s="62"/>
      <c r="EG48" s="63"/>
      <c r="EH48" s="63"/>
      <c r="EI48" s="63"/>
      <c r="EJ48" s="63"/>
      <c r="EK48" s="63"/>
      <c r="EL48" s="63"/>
      <c r="EM48" s="63"/>
      <c r="EN48" s="63"/>
      <c r="EO48" s="63"/>
      <c r="EP48" s="63"/>
      <c r="EQ48" s="63"/>
      <c r="ER48" s="64"/>
      <c r="ES48" s="174"/>
      <c r="ET48" s="175"/>
      <c r="EU48" s="175"/>
      <c r="EV48" s="175"/>
      <c r="EW48" s="175"/>
      <c r="EX48" s="175"/>
      <c r="EY48" s="175"/>
      <c r="EZ48" s="175"/>
      <c r="FA48" s="175"/>
      <c r="FB48" s="175"/>
      <c r="FC48" s="175"/>
      <c r="FD48" s="175"/>
      <c r="FE48" s="176"/>
    </row>
    <row r="49" spans="1:161" ht="11.1" customHeight="1" x14ac:dyDescent="0.25">
      <c r="A49" s="177" t="s">
        <v>77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8"/>
      <c r="BC49" s="178"/>
      <c r="BD49" s="178"/>
      <c r="BE49" s="178"/>
      <c r="BF49" s="178"/>
      <c r="BG49" s="178"/>
      <c r="BH49" s="178"/>
      <c r="BI49" s="178"/>
      <c r="BJ49" s="178"/>
      <c r="BK49" s="178"/>
      <c r="BL49" s="178"/>
      <c r="BM49" s="178"/>
      <c r="BN49" s="178"/>
      <c r="BO49" s="178"/>
      <c r="BP49" s="178"/>
      <c r="BQ49" s="178"/>
      <c r="BR49" s="178"/>
      <c r="BS49" s="178"/>
      <c r="BT49" s="178"/>
      <c r="BU49" s="178"/>
      <c r="BV49" s="178"/>
      <c r="BW49" s="179"/>
      <c r="BX49" s="78" t="s">
        <v>78</v>
      </c>
      <c r="BY49" s="79"/>
      <c r="BZ49" s="79"/>
      <c r="CA49" s="79"/>
      <c r="CB49" s="79"/>
      <c r="CC49" s="79"/>
      <c r="CD49" s="79"/>
      <c r="CE49" s="80"/>
      <c r="CF49" s="81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80"/>
      <c r="CS49" s="82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4"/>
      <c r="DF49" s="62"/>
      <c r="DG49" s="63"/>
      <c r="DH49" s="63"/>
      <c r="DI49" s="63"/>
      <c r="DJ49" s="63"/>
      <c r="DK49" s="63"/>
      <c r="DL49" s="63"/>
      <c r="DM49" s="63"/>
      <c r="DN49" s="63"/>
      <c r="DO49" s="63"/>
      <c r="DP49" s="63"/>
      <c r="DQ49" s="63"/>
      <c r="DR49" s="64"/>
      <c r="DS49" s="62"/>
      <c r="DT49" s="63"/>
      <c r="DU49" s="63"/>
      <c r="DV49" s="63"/>
      <c r="DW49" s="63"/>
      <c r="DX49" s="63"/>
      <c r="DY49" s="63"/>
      <c r="DZ49" s="63"/>
      <c r="EA49" s="63"/>
      <c r="EB49" s="63"/>
      <c r="EC49" s="63"/>
      <c r="ED49" s="63"/>
      <c r="EE49" s="64"/>
      <c r="EF49" s="62"/>
      <c r="EG49" s="63"/>
      <c r="EH49" s="63"/>
      <c r="EI49" s="63"/>
      <c r="EJ49" s="63"/>
      <c r="EK49" s="63"/>
      <c r="EL49" s="63"/>
      <c r="EM49" s="63"/>
      <c r="EN49" s="63"/>
      <c r="EO49" s="63"/>
      <c r="EP49" s="63"/>
      <c r="EQ49" s="63"/>
      <c r="ER49" s="64"/>
      <c r="ES49" s="174"/>
      <c r="ET49" s="175"/>
      <c r="EU49" s="175"/>
      <c r="EV49" s="175"/>
      <c r="EW49" s="175"/>
      <c r="EX49" s="175"/>
      <c r="EY49" s="175"/>
      <c r="EZ49" s="175"/>
      <c r="FA49" s="175"/>
      <c r="FB49" s="175"/>
      <c r="FC49" s="175"/>
      <c r="FD49" s="175"/>
      <c r="FE49" s="176"/>
    </row>
    <row r="50" spans="1:161" ht="11.1" customHeight="1" x14ac:dyDescent="0.2">
      <c r="A50" s="187" t="s">
        <v>54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8"/>
      <c r="BQ50" s="188"/>
      <c r="BR50" s="188"/>
      <c r="BS50" s="188"/>
      <c r="BT50" s="188"/>
      <c r="BU50" s="188"/>
      <c r="BV50" s="188"/>
      <c r="BW50" s="189"/>
      <c r="BX50" s="152"/>
      <c r="BY50" s="153"/>
      <c r="BZ50" s="153"/>
      <c r="CA50" s="153"/>
      <c r="CB50" s="153"/>
      <c r="CC50" s="153"/>
      <c r="CD50" s="153"/>
      <c r="CE50" s="154"/>
      <c r="CF50" s="155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4"/>
      <c r="CS50" s="103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5"/>
      <c r="DF50" s="111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3"/>
      <c r="DS50" s="111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3"/>
      <c r="EF50" s="111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3"/>
      <c r="ES50" s="181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3"/>
    </row>
    <row r="51" spans="1:161" ht="11.1" customHeight="1" x14ac:dyDescent="0.2">
      <c r="A51" s="191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8"/>
      <c r="BX51" s="129"/>
      <c r="BY51" s="130"/>
      <c r="BZ51" s="130"/>
      <c r="CA51" s="130"/>
      <c r="CB51" s="130"/>
      <c r="CC51" s="130"/>
      <c r="CD51" s="130"/>
      <c r="CE51" s="131"/>
      <c r="CF51" s="132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  <c r="CQ51" s="130"/>
      <c r="CR51" s="131"/>
      <c r="CS51" s="190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5"/>
      <c r="DF51" s="180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2"/>
      <c r="DS51" s="180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2"/>
      <c r="EF51" s="180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2"/>
      <c r="ES51" s="184"/>
      <c r="ET51" s="185"/>
      <c r="EU51" s="185"/>
      <c r="EV51" s="185"/>
      <c r="EW51" s="185"/>
      <c r="EX51" s="185"/>
      <c r="EY51" s="185"/>
      <c r="EZ51" s="185"/>
      <c r="FA51" s="185"/>
      <c r="FB51" s="185"/>
      <c r="FC51" s="185"/>
      <c r="FD51" s="185"/>
      <c r="FE51" s="186"/>
    </row>
    <row r="52" spans="1:161" ht="11.1" customHeight="1" x14ac:dyDescent="0.25">
      <c r="A52" s="126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8"/>
      <c r="BX52" s="78"/>
      <c r="BY52" s="79"/>
      <c r="BZ52" s="79"/>
      <c r="CA52" s="79"/>
      <c r="CB52" s="79"/>
      <c r="CC52" s="79"/>
      <c r="CD52" s="79"/>
      <c r="CE52" s="80"/>
      <c r="CF52" s="81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80"/>
      <c r="CS52" s="82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4"/>
      <c r="DF52" s="62"/>
      <c r="DG52" s="63"/>
      <c r="DH52" s="63"/>
      <c r="DI52" s="63"/>
      <c r="DJ52" s="63"/>
      <c r="DK52" s="63"/>
      <c r="DL52" s="63"/>
      <c r="DM52" s="63"/>
      <c r="DN52" s="63"/>
      <c r="DO52" s="63"/>
      <c r="DP52" s="63"/>
      <c r="DQ52" s="63"/>
      <c r="DR52" s="64"/>
      <c r="DS52" s="62"/>
      <c r="DT52" s="63"/>
      <c r="DU52" s="63"/>
      <c r="DV52" s="63"/>
      <c r="DW52" s="63"/>
      <c r="DX52" s="63"/>
      <c r="DY52" s="63"/>
      <c r="DZ52" s="63"/>
      <c r="EA52" s="63"/>
      <c r="EB52" s="63"/>
      <c r="EC52" s="63"/>
      <c r="ED52" s="63"/>
      <c r="EE52" s="64"/>
      <c r="EF52" s="62"/>
      <c r="EG52" s="63"/>
      <c r="EH52" s="63"/>
      <c r="EI52" s="63"/>
      <c r="EJ52" s="63"/>
      <c r="EK52" s="63"/>
      <c r="EL52" s="63"/>
      <c r="EM52" s="63"/>
      <c r="EN52" s="63"/>
      <c r="EO52" s="63"/>
      <c r="EP52" s="63"/>
      <c r="EQ52" s="63"/>
      <c r="ER52" s="64"/>
      <c r="ES52" s="174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6"/>
    </row>
    <row r="53" spans="1:161" ht="12.75" customHeight="1" x14ac:dyDescent="0.25">
      <c r="A53" s="177" t="s">
        <v>79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8"/>
      <c r="BR53" s="178"/>
      <c r="BS53" s="178"/>
      <c r="BT53" s="178"/>
      <c r="BU53" s="178"/>
      <c r="BV53" s="178"/>
      <c r="BW53" s="179"/>
      <c r="BX53" s="78" t="s">
        <v>80</v>
      </c>
      <c r="BY53" s="79"/>
      <c r="BZ53" s="79"/>
      <c r="CA53" s="79"/>
      <c r="CB53" s="79"/>
      <c r="CC53" s="79"/>
      <c r="CD53" s="79"/>
      <c r="CE53" s="80"/>
      <c r="CF53" s="81" t="s">
        <v>46</v>
      </c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80"/>
      <c r="CS53" s="82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4"/>
      <c r="DF53" s="62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4"/>
      <c r="DS53" s="62"/>
      <c r="DT53" s="63"/>
      <c r="DU53" s="63"/>
      <c r="DV53" s="63"/>
      <c r="DW53" s="63"/>
      <c r="DX53" s="63"/>
      <c r="DY53" s="63"/>
      <c r="DZ53" s="63"/>
      <c r="EA53" s="63"/>
      <c r="EB53" s="63"/>
      <c r="EC53" s="63"/>
      <c r="ED53" s="63"/>
      <c r="EE53" s="64"/>
      <c r="EF53" s="62"/>
      <c r="EG53" s="63"/>
      <c r="EH53" s="63"/>
      <c r="EI53" s="63"/>
      <c r="EJ53" s="63"/>
      <c r="EK53" s="63"/>
      <c r="EL53" s="63"/>
      <c r="EM53" s="63"/>
      <c r="EN53" s="63"/>
      <c r="EO53" s="63"/>
      <c r="EP53" s="63"/>
      <c r="EQ53" s="63"/>
      <c r="ER53" s="64"/>
      <c r="ES53" s="174"/>
      <c r="ET53" s="175"/>
      <c r="EU53" s="175"/>
      <c r="EV53" s="175"/>
      <c r="EW53" s="175"/>
      <c r="EX53" s="175"/>
      <c r="EY53" s="175"/>
      <c r="EZ53" s="175"/>
      <c r="FA53" s="175"/>
      <c r="FB53" s="175"/>
      <c r="FC53" s="175"/>
      <c r="FD53" s="175"/>
      <c r="FE53" s="176"/>
    </row>
    <row r="54" spans="1:161" ht="33.75" customHeight="1" x14ac:dyDescent="0.2">
      <c r="A54" s="98" t="s">
        <v>81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100"/>
      <c r="BX54" s="78" t="s">
        <v>82</v>
      </c>
      <c r="BY54" s="79"/>
      <c r="BZ54" s="79"/>
      <c r="CA54" s="79"/>
      <c r="CB54" s="79"/>
      <c r="CC54" s="79"/>
      <c r="CD54" s="79"/>
      <c r="CE54" s="80"/>
      <c r="CF54" s="81" t="s">
        <v>83</v>
      </c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80"/>
      <c r="CS54" s="82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4"/>
      <c r="DF54" s="62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4"/>
      <c r="DS54" s="62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4"/>
      <c r="EF54" s="62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4"/>
      <c r="ES54" s="65" t="s">
        <v>46</v>
      </c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7"/>
    </row>
    <row r="55" spans="1:161" ht="11.1" customHeight="1" x14ac:dyDescent="0.2">
      <c r="A55" s="126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8"/>
      <c r="BX55" s="78"/>
      <c r="BY55" s="79"/>
      <c r="BZ55" s="79"/>
      <c r="CA55" s="79"/>
      <c r="CB55" s="79"/>
      <c r="CC55" s="79"/>
      <c r="CD55" s="79"/>
      <c r="CE55" s="80"/>
      <c r="CF55" s="81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80"/>
      <c r="CS55" s="82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4"/>
      <c r="DF55" s="62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4"/>
      <c r="DS55" s="62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4"/>
      <c r="EF55" s="62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4"/>
      <c r="ES55" s="65"/>
      <c r="ET55" s="66"/>
      <c r="EU55" s="66"/>
      <c r="EV55" s="66"/>
      <c r="EW55" s="66"/>
      <c r="EX55" s="66"/>
      <c r="EY55" s="66"/>
      <c r="EZ55" s="66"/>
      <c r="FA55" s="66"/>
      <c r="FB55" s="66"/>
      <c r="FC55" s="66"/>
      <c r="FD55" s="66"/>
      <c r="FE55" s="67"/>
    </row>
    <row r="56" spans="1:161" ht="11.1" customHeight="1" x14ac:dyDescent="0.2">
      <c r="A56" s="85" t="s">
        <v>84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7"/>
      <c r="BX56" s="88" t="s">
        <v>85</v>
      </c>
      <c r="BY56" s="89"/>
      <c r="BZ56" s="89"/>
      <c r="CA56" s="89"/>
      <c r="CB56" s="89"/>
      <c r="CC56" s="89"/>
      <c r="CD56" s="89"/>
      <c r="CE56" s="90"/>
      <c r="CF56" s="91" t="s">
        <v>46</v>
      </c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90"/>
      <c r="CS56" s="82">
        <v>200</v>
      </c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4"/>
      <c r="DF56" s="62">
        <f>DF57+DF76+DF88+DF86+DF61+DF70</f>
        <v>56359718.969999999</v>
      </c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4"/>
      <c r="DS56" s="62">
        <f>DS57+DS76+DS88+DS86+DS61</f>
        <v>55839084.399999999</v>
      </c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4"/>
      <c r="EF56" s="62">
        <f>EF57+EF76+EF88+EF86+EF61</f>
        <v>55839084.399999999</v>
      </c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4"/>
      <c r="ES56" s="65"/>
      <c r="ET56" s="66"/>
      <c r="EU56" s="66"/>
      <c r="EV56" s="66"/>
      <c r="EW56" s="66"/>
      <c r="EX56" s="66"/>
      <c r="EY56" s="66"/>
      <c r="EZ56" s="66"/>
      <c r="FA56" s="66"/>
      <c r="FB56" s="66"/>
      <c r="FC56" s="66"/>
      <c r="FD56" s="66"/>
      <c r="FE56" s="67"/>
    </row>
    <row r="57" spans="1:161" ht="22.5" customHeight="1" x14ac:dyDescent="0.25">
      <c r="A57" s="68" t="s">
        <v>86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70"/>
      <c r="BX57" s="78" t="s">
        <v>87</v>
      </c>
      <c r="BY57" s="79"/>
      <c r="BZ57" s="79"/>
      <c r="CA57" s="79"/>
      <c r="CB57" s="79"/>
      <c r="CC57" s="79"/>
      <c r="CD57" s="79"/>
      <c r="CE57" s="80"/>
      <c r="CF57" s="81" t="s">
        <v>46</v>
      </c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80"/>
      <c r="CS57" s="171" t="s">
        <v>271</v>
      </c>
      <c r="CT57" s="172"/>
      <c r="CU57" s="172"/>
      <c r="CV57" s="172"/>
      <c r="CW57" s="172"/>
      <c r="CX57" s="172"/>
      <c r="CY57" s="172"/>
      <c r="CZ57" s="172"/>
      <c r="DA57" s="172"/>
      <c r="DB57" s="172"/>
      <c r="DC57" s="172"/>
      <c r="DD57" s="172"/>
      <c r="DE57" s="173"/>
      <c r="DF57" s="62">
        <f>DF58+DF59</f>
        <v>33193600</v>
      </c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4"/>
      <c r="DS57" s="62">
        <f>DS58+DS59+DS60</f>
        <v>33204000</v>
      </c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4"/>
      <c r="EF57" s="62">
        <f>EF58+EF59+EF60</f>
        <v>33204000</v>
      </c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4"/>
      <c r="ES57" s="65" t="s">
        <v>46</v>
      </c>
      <c r="ET57" s="66"/>
      <c r="EU57" s="66"/>
      <c r="EV57" s="66"/>
      <c r="EW57" s="66"/>
      <c r="EX57" s="66"/>
      <c r="EY57" s="66"/>
      <c r="EZ57" s="66"/>
      <c r="FA57" s="66"/>
      <c r="FB57" s="66"/>
      <c r="FC57" s="66"/>
      <c r="FD57" s="66"/>
      <c r="FE57" s="67"/>
    </row>
    <row r="58" spans="1:161" ht="22.5" customHeight="1" x14ac:dyDescent="0.2">
      <c r="A58" s="98" t="s">
        <v>88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100"/>
      <c r="BX58" s="78" t="s">
        <v>89</v>
      </c>
      <c r="BY58" s="79"/>
      <c r="BZ58" s="79"/>
      <c r="CA58" s="79"/>
      <c r="CB58" s="79"/>
      <c r="CC58" s="79"/>
      <c r="CD58" s="79"/>
      <c r="CE58" s="80"/>
      <c r="CF58" s="81" t="s">
        <v>90</v>
      </c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80"/>
      <c r="CS58" s="168">
        <v>211.26599999999999</v>
      </c>
      <c r="CT58" s="169"/>
      <c r="CU58" s="169"/>
      <c r="CV58" s="169"/>
      <c r="CW58" s="169"/>
      <c r="CX58" s="169"/>
      <c r="CY58" s="169"/>
      <c r="CZ58" s="169"/>
      <c r="DA58" s="169"/>
      <c r="DB58" s="169"/>
      <c r="DC58" s="169"/>
      <c r="DD58" s="169"/>
      <c r="DE58" s="170"/>
      <c r="DF58" s="62">
        <v>33193600</v>
      </c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4"/>
      <c r="DS58" s="62">
        <v>33204000</v>
      </c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4"/>
      <c r="EF58" s="62">
        <v>33204000</v>
      </c>
      <c r="EG58" s="63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64"/>
      <c r="ES58" s="65" t="s">
        <v>46</v>
      </c>
      <c r="ET58" s="66"/>
      <c r="EU58" s="66"/>
      <c r="EV58" s="66"/>
      <c r="EW58" s="66"/>
      <c r="EX58" s="66"/>
      <c r="EY58" s="66"/>
      <c r="EZ58" s="66"/>
      <c r="FA58" s="66"/>
      <c r="FB58" s="66"/>
      <c r="FC58" s="66"/>
      <c r="FD58" s="66"/>
      <c r="FE58" s="67"/>
    </row>
    <row r="59" spans="1:161" ht="11.1" customHeight="1" x14ac:dyDescent="0.2">
      <c r="A59" s="126" t="s">
        <v>91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8"/>
      <c r="BX59" s="78" t="s">
        <v>92</v>
      </c>
      <c r="BY59" s="79"/>
      <c r="BZ59" s="79"/>
      <c r="CA59" s="79"/>
      <c r="CB59" s="79"/>
      <c r="CC59" s="79"/>
      <c r="CD59" s="79"/>
      <c r="CE59" s="80"/>
      <c r="CF59" s="81" t="s">
        <v>298</v>
      </c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80"/>
      <c r="CS59" s="168">
        <v>266</v>
      </c>
      <c r="CT59" s="169"/>
      <c r="CU59" s="169"/>
      <c r="CV59" s="169"/>
      <c r="CW59" s="169"/>
      <c r="CX59" s="169"/>
      <c r="CY59" s="169"/>
      <c r="CZ59" s="169"/>
      <c r="DA59" s="169"/>
      <c r="DB59" s="169"/>
      <c r="DC59" s="169"/>
      <c r="DD59" s="169"/>
      <c r="DE59" s="170"/>
      <c r="DF59" s="62">
        <v>0</v>
      </c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4"/>
      <c r="DS59" s="62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4"/>
      <c r="EF59" s="62"/>
      <c r="EG59" s="63"/>
      <c r="EH59" s="63"/>
      <c r="EI59" s="63"/>
      <c r="EJ59" s="63"/>
      <c r="EK59" s="63"/>
      <c r="EL59" s="63"/>
      <c r="EM59" s="63"/>
      <c r="EN59" s="63"/>
      <c r="EO59" s="63"/>
      <c r="EP59" s="63"/>
      <c r="EQ59" s="63"/>
      <c r="ER59" s="64"/>
      <c r="ES59" s="65" t="s">
        <v>46</v>
      </c>
      <c r="ET59" s="66"/>
      <c r="EU59" s="66"/>
      <c r="EV59" s="66"/>
      <c r="EW59" s="66"/>
      <c r="EX59" s="66"/>
      <c r="EY59" s="66"/>
      <c r="EZ59" s="66"/>
      <c r="FA59" s="66"/>
      <c r="FB59" s="66"/>
      <c r="FC59" s="66"/>
      <c r="FD59" s="66"/>
      <c r="FE59" s="67"/>
    </row>
    <row r="60" spans="1:161" ht="22.5" customHeight="1" x14ac:dyDescent="0.2">
      <c r="A60" s="98" t="s">
        <v>93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100"/>
      <c r="BX60" s="78" t="s">
        <v>94</v>
      </c>
      <c r="BY60" s="79"/>
      <c r="BZ60" s="79"/>
      <c r="CA60" s="79"/>
      <c r="CB60" s="79"/>
      <c r="CC60" s="79"/>
      <c r="CD60" s="79"/>
      <c r="CE60" s="80"/>
      <c r="CF60" s="81" t="s">
        <v>95</v>
      </c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80"/>
      <c r="CS60" s="168">
        <v>213</v>
      </c>
      <c r="CT60" s="169"/>
      <c r="CU60" s="169"/>
      <c r="CV60" s="169"/>
      <c r="CW60" s="169"/>
      <c r="CX60" s="169"/>
      <c r="CY60" s="169"/>
      <c r="CZ60" s="169"/>
      <c r="DA60" s="169"/>
      <c r="DB60" s="169"/>
      <c r="DC60" s="169"/>
      <c r="DD60" s="169"/>
      <c r="DE60" s="170"/>
      <c r="DF60" s="62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4"/>
      <c r="DS60" s="62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4"/>
      <c r="EF60" s="62"/>
      <c r="EG60" s="63"/>
      <c r="EH60" s="63"/>
      <c r="EI60" s="63"/>
      <c r="EJ60" s="63"/>
      <c r="EK60" s="63"/>
      <c r="EL60" s="63"/>
      <c r="EM60" s="63"/>
      <c r="EN60" s="63"/>
      <c r="EO60" s="63"/>
      <c r="EP60" s="63"/>
      <c r="EQ60" s="63"/>
      <c r="ER60" s="64"/>
      <c r="ES60" s="65" t="s">
        <v>46</v>
      </c>
      <c r="ET60" s="66"/>
      <c r="EU60" s="66"/>
      <c r="EV60" s="66"/>
      <c r="EW60" s="66"/>
      <c r="EX60" s="66"/>
      <c r="EY60" s="66"/>
      <c r="EZ60" s="66"/>
      <c r="FA60" s="66"/>
      <c r="FB60" s="66"/>
      <c r="FC60" s="66"/>
      <c r="FD60" s="66"/>
      <c r="FE60" s="67"/>
    </row>
    <row r="61" spans="1:161" ht="22.5" customHeight="1" x14ac:dyDescent="0.2">
      <c r="A61" s="98" t="s">
        <v>96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100"/>
      <c r="BX61" s="78" t="s">
        <v>97</v>
      </c>
      <c r="BY61" s="79"/>
      <c r="BZ61" s="79"/>
      <c r="CA61" s="79"/>
      <c r="CB61" s="79"/>
      <c r="CC61" s="79"/>
      <c r="CD61" s="79"/>
      <c r="CE61" s="80"/>
      <c r="CF61" s="81" t="s">
        <v>98</v>
      </c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80"/>
      <c r="CS61" s="168">
        <v>213</v>
      </c>
      <c r="CT61" s="169"/>
      <c r="CU61" s="169"/>
      <c r="CV61" s="169"/>
      <c r="CW61" s="169"/>
      <c r="CX61" s="169"/>
      <c r="CY61" s="169"/>
      <c r="CZ61" s="169"/>
      <c r="DA61" s="169"/>
      <c r="DB61" s="169"/>
      <c r="DC61" s="169"/>
      <c r="DD61" s="169"/>
      <c r="DE61" s="170"/>
      <c r="DF61" s="62">
        <v>9605480</v>
      </c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4"/>
      <c r="DS61" s="62">
        <v>9608680</v>
      </c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4"/>
      <c r="EF61" s="62">
        <v>9608680</v>
      </c>
      <c r="EG61" s="63"/>
      <c r="EH61" s="63"/>
      <c r="EI61" s="63"/>
      <c r="EJ61" s="63"/>
      <c r="EK61" s="63"/>
      <c r="EL61" s="63"/>
      <c r="EM61" s="63"/>
      <c r="EN61" s="63"/>
      <c r="EO61" s="63"/>
      <c r="EP61" s="63"/>
      <c r="EQ61" s="63"/>
      <c r="ER61" s="64"/>
      <c r="ES61" s="65" t="s">
        <v>46</v>
      </c>
      <c r="ET61" s="66"/>
      <c r="EU61" s="66"/>
      <c r="EV61" s="66"/>
      <c r="EW61" s="66"/>
      <c r="EX61" s="66"/>
      <c r="EY61" s="66"/>
      <c r="EZ61" s="66"/>
      <c r="FA61" s="66"/>
      <c r="FB61" s="66"/>
      <c r="FC61" s="66"/>
      <c r="FD61" s="66"/>
      <c r="FE61" s="67"/>
    </row>
    <row r="62" spans="1:161" ht="22.5" customHeight="1" x14ac:dyDescent="0.2">
      <c r="A62" s="95" t="s">
        <v>99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7"/>
      <c r="BX62" s="78" t="s">
        <v>100</v>
      </c>
      <c r="BY62" s="79"/>
      <c r="BZ62" s="79"/>
      <c r="CA62" s="79"/>
      <c r="CB62" s="79"/>
      <c r="CC62" s="79"/>
      <c r="CD62" s="79"/>
      <c r="CE62" s="80"/>
      <c r="CF62" s="81" t="s">
        <v>98</v>
      </c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80"/>
      <c r="CS62" s="168"/>
      <c r="CT62" s="169"/>
      <c r="CU62" s="169"/>
      <c r="CV62" s="169"/>
      <c r="CW62" s="169"/>
      <c r="CX62" s="169"/>
      <c r="CY62" s="169"/>
      <c r="CZ62" s="169"/>
      <c r="DA62" s="169"/>
      <c r="DB62" s="169"/>
      <c r="DC62" s="169"/>
      <c r="DD62" s="169"/>
      <c r="DE62" s="170"/>
      <c r="DF62" s="62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4"/>
      <c r="DS62" s="62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4"/>
      <c r="EF62" s="62"/>
      <c r="EG62" s="63"/>
      <c r="EH62" s="63"/>
      <c r="EI62" s="63"/>
      <c r="EJ62" s="63"/>
      <c r="EK62" s="63"/>
      <c r="EL62" s="63"/>
      <c r="EM62" s="63"/>
      <c r="EN62" s="63"/>
      <c r="EO62" s="63"/>
      <c r="EP62" s="63"/>
      <c r="EQ62" s="63"/>
      <c r="ER62" s="64"/>
      <c r="ES62" s="65" t="s">
        <v>46</v>
      </c>
      <c r="ET62" s="66"/>
      <c r="EU62" s="66"/>
      <c r="EV62" s="66"/>
      <c r="EW62" s="66"/>
      <c r="EX62" s="66"/>
      <c r="EY62" s="66"/>
      <c r="EZ62" s="66"/>
      <c r="FA62" s="66"/>
      <c r="FB62" s="66"/>
      <c r="FC62" s="66"/>
      <c r="FD62" s="66"/>
      <c r="FE62" s="67"/>
    </row>
    <row r="63" spans="1:161" ht="11.1" customHeight="1" thickBot="1" x14ac:dyDescent="0.25">
      <c r="A63" s="165" t="s">
        <v>101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6"/>
      <c r="BK63" s="166"/>
      <c r="BL63" s="166"/>
      <c r="BM63" s="166"/>
      <c r="BN63" s="166"/>
      <c r="BO63" s="166"/>
      <c r="BP63" s="166"/>
      <c r="BQ63" s="166"/>
      <c r="BR63" s="166"/>
      <c r="BS63" s="166"/>
      <c r="BT63" s="166"/>
      <c r="BU63" s="166"/>
      <c r="BV63" s="166"/>
      <c r="BW63" s="167"/>
      <c r="BX63" s="71" t="s">
        <v>102</v>
      </c>
      <c r="BY63" s="72"/>
      <c r="BZ63" s="72"/>
      <c r="CA63" s="72"/>
      <c r="CB63" s="72"/>
      <c r="CC63" s="72"/>
      <c r="CD63" s="72"/>
      <c r="CE63" s="73"/>
      <c r="CF63" s="74" t="s">
        <v>98</v>
      </c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3"/>
      <c r="CS63" s="75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7"/>
      <c r="DF63" s="56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8"/>
      <c r="DS63" s="56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8"/>
      <c r="EF63" s="56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8"/>
      <c r="ES63" s="162" t="s">
        <v>46</v>
      </c>
      <c r="ET63" s="163"/>
      <c r="EU63" s="163"/>
      <c r="EV63" s="163"/>
      <c r="EW63" s="163"/>
      <c r="EX63" s="163"/>
      <c r="EY63" s="163"/>
      <c r="EZ63" s="163"/>
      <c r="FA63" s="163"/>
      <c r="FB63" s="163"/>
      <c r="FC63" s="163"/>
      <c r="FD63" s="163"/>
      <c r="FE63" s="164"/>
    </row>
    <row r="64" spans="1:161" ht="11.1" customHeight="1" x14ac:dyDescent="0.2">
      <c r="A64" s="126" t="s">
        <v>103</v>
      </c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8"/>
      <c r="BX64" s="78" t="s">
        <v>104</v>
      </c>
      <c r="BY64" s="79"/>
      <c r="BZ64" s="79"/>
      <c r="CA64" s="79"/>
      <c r="CB64" s="79"/>
      <c r="CC64" s="79"/>
      <c r="CD64" s="79"/>
      <c r="CE64" s="80"/>
      <c r="CF64" s="81" t="s">
        <v>105</v>
      </c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80"/>
      <c r="CS64" s="82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4"/>
      <c r="DF64" s="62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4"/>
      <c r="DS64" s="62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4"/>
      <c r="EF64" s="62"/>
      <c r="EG64" s="63"/>
      <c r="EH64" s="63"/>
      <c r="EI64" s="63"/>
      <c r="EJ64" s="63"/>
      <c r="EK64" s="63"/>
      <c r="EL64" s="63"/>
      <c r="EM64" s="63"/>
      <c r="EN64" s="63"/>
      <c r="EO64" s="63"/>
      <c r="EP64" s="63"/>
      <c r="EQ64" s="63"/>
      <c r="ER64" s="64"/>
      <c r="ES64" s="65" t="s">
        <v>46</v>
      </c>
      <c r="ET64" s="66"/>
      <c r="EU64" s="66"/>
      <c r="EV64" s="66"/>
      <c r="EW64" s="66"/>
      <c r="EX64" s="66"/>
      <c r="EY64" s="66"/>
      <c r="EZ64" s="66"/>
      <c r="FA64" s="66"/>
      <c r="FB64" s="66"/>
      <c r="FC64" s="66"/>
      <c r="FD64" s="66"/>
      <c r="FE64" s="67"/>
    </row>
    <row r="65" spans="1:161" ht="11.1" customHeight="1" x14ac:dyDescent="0.2">
      <c r="A65" s="98" t="s">
        <v>106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100"/>
      <c r="BX65" s="78" t="s">
        <v>107</v>
      </c>
      <c r="BY65" s="79"/>
      <c r="BZ65" s="79"/>
      <c r="CA65" s="79"/>
      <c r="CB65" s="79"/>
      <c r="CC65" s="79"/>
      <c r="CD65" s="79"/>
      <c r="CE65" s="80"/>
      <c r="CF65" s="81" t="s">
        <v>108</v>
      </c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80"/>
      <c r="CS65" s="82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4"/>
      <c r="DF65" s="62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4"/>
      <c r="DS65" s="62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4"/>
      <c r="EF65" s="62"/>
      <c r="EG65" s="63"/>
      <c r="EH65" s="63"/>
      <c r="EI65" s="63"/>
      <c r="EJ65" s="63"/>
      <c r="EK65" s="63"/>
      <c r="EL65" s="63"/>
      <c r="EM65" s="63"/>
      <c r="EN65" s="63"/>
      <c r="EO65" s="63"/>
      <c r="EP65" s="63"/>
      <c r="EQ65" s="63"/>
      <c r="ER65" s="64"/>
      <c r="ES65" s="65" t="s">
        <v>46</v>
      </c>
      <c r="ET65" s="66"/>
      <c r="EU65" s="66"/>
      <c r="EV65" s="66"/>
      <c r="EW65" s="66"/>
      <c r="EX65" s="66"/>
      <c r="EY65" s="66"/>
      <c r="EZ65" s="66"/>
      <c r="FA65" s="66"/>
      <c r="FB65" s="66"/>
      <c r="FC65" s="66"/>
      <c r="FD65" s="66"/>
      <c r="FE65" s="67"/>
    </row>
    <row r="66" spans="1:161" ht="21" customHeight="1" x14ac:dyDescent="0.2">
      <c r="A66" s="98" t="s">
        <v>109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100"/>
      <c r="BX66" s="78" t="s">
        <v>110</v>
      </c>
      <c r="BY66" s="79"/>
      <c r="BZ66" s="79"/>
      <c r="CA66" s="79"/>
      <c r="CB66" s="79"/>
      <c r="CC66" s="79"/>
      <c r="CD66" s="79"/>
      <c r="CE66" s="80"/>
      <c r="CF66" s="81" t="s">
        <v>111</v>
      </c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80"/>
      <c r="CS66" s="82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4"/>
      <c r="DF66" s="62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4"/>
      <c r="DS66" s="62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4"/>
      <c r="EF66" s="62"/>
      <c r="EG66" s="63"/>
      <c r="EH66" s="63"/>
      <c r="EI66" s="63"/>
      <c r="EJ66" s="63"/>
      <c r="EK66" s="63"/>
      <c r="EL66" s="63"/>
      <c r="EM66" s="63"/>
      <c r="EN66" s="63"/>
      <c r="EO66" s="63"/>
      <c r="EP66" s="63"/>
      <c r="EQ66" s="63"/>
      <c r="ER66" s="64"/>
      <c r="ES66" s="65" t="s">
        <v>46</v>
      </c>
      <c r="ET66" s="66"/>
      <c r="EU66" s="66"/>
      <c r="EV66" s="66"/>
      <c r="EW66" s="66"/>
      <c r="EX66" s="66"/>
      <c r="EY66" s="66"/>
      <c r="EZ66" s="66"/>
      <c r="FA66" s="66"/>
      <c r="FB66" s="66"/>
      <c r="FC66" s="66"/>
      <c r="FD66" s="66"/>
      <c r="FE66" s="67"/>
    </row>
    <row r="67" spans="1:161" ht="21.75" customHeight="1" x14ac:dyDescent="0.2">
      <c r="A67" s="95" t="s">
        <v>112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7"/>
      <c r="BX67" s="78" t="s">
        <v>113</v>
      </c>
      <c r="BY67" s="79"/>
      <c r="BZ67" s="79"/>
      <c r="CA67" s="79"/>
      <c r="CB67" s="79"/>
      <c r="CC67" s="79"/>
      <c r="CD67" s="79"/>
      <c r="CE67" s="80"/>
      <c r="CF67" s="81" t="s">
        <v>111</v>
      </c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80"/>
      <c r="CS67" s="82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4"/>
      <c r="DF67" s="62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4"/>
      <c r="DS67" s="62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4"/>
      <c r="EF67" s="62"/>
      <c r="EG67" s="63"/>
      <c r="EH67" s="63"/>
      <c r="EI67" s="63"/>
      <c r="EJ67" s="63"/>
      <c r="EK67" s="63"/>
      <c r="EL67" s="63"/>
      <c r="EM67" s="63"/>
      <c r="EN67" s="63"/>
      <c r="EO67" s="63"/>
      <c r="EP67" s="63"/>
      <c r="EQ67" s="63"/>
      <c r="ER67" s="64"/>
      <c r="ES67" s="65" t="s">
        <v>46</v>
      </c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7"/>
    </row>
    <row r="68" spans="1:161" ht="11.1" customHeight="1" x14ac:dyDescent="0.2">
      <c r="A68" s="95" t="s">
        <v>114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7"/>
      <c r="BX68" s="78" t="s">
        <v>115</v>
      </c>
      <c r="BY68" s="79"/>
      <c r="BZ68" s="79"/>
      <c r="CA68" s="79"/>
      <c r="CB68" s="79"/>
      <c r="CC68" s="79"/>
      <c r="CD68" s="79"/>
      <c r="CE68" s="80"/>
      <c r="CF68" s="81" t="s">
        <v>111</v>
      </c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80"/>
      <c r="CS68" s="82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4"/>
      <c r="DF68" s="62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4"/>
      <c r="DS68" s="62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4"/>
      <c r="EF68" s="62"/>
      <c r="EG68" s="63"/>
      <c r="EH68" s="63"/>
      <c r="EI68" s="63"/>
      <c r="EJ68" s="63"/>
      <c r="EK68" s="63"/>
      <c r="EL68" s="63"/>
      <c r="EM68" s="63"/>
      <c r="EN68" s="63"/>
      <c r="EO68" s="63"/>
      <c r="EP68" s="63"/>
      <c r="EQ68" s="63"/>
      <c r="ER68" s="64"/>
      <c r="ES68" s="65" t="s">
        <v>46</v>
      </c>
      <c r="ET68" s="66"/>
      <c r="EU68" s="66"/>
      <c r="EV68" s="66"/>
      <c r="EW68" s="66"/>
      <c r="EX68" s="66"/>
      <c r="EY68" s="66"/>
      <c r="EZ68" s="66"/>
      <c r="FA68" s="66"/>
      <c r="FB68" s="66"/>
      <c r="FC68" s="66"/>
      <c r="FD68" s="66"/>
      <c r="FE68" s="67"/>
    </row>
    <row r="69" spans="1:161" ht="11.1" customHeight="1" x14ac:dyDescent="0.2">
      <c r="A69" s="156" t="s">
        <v>116</v>
      </c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  <c r="BT69" s="157"/>
      <c r="BU69" s="157"/>
      <c r="BV69" s="157"/>
      <c r="BW69" s="158"/>
      <c r="BX69" s="78" t="s">
        <v>117</v>
      </c>
      <c r="BY69" s="79"/>
      <c r="BZ69" s="79"/>
      <c r="CA69" s="79"/>
      <c r="CB69" s="79"/>
      <c r="CC69" s="79"/>
      <c r="CD69" s="79"/>
      <c r="CE69" s="80"/>
      <c r="CF69" s="81" t="s">
        <v>118</v>
      </c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80"/>
      <c r="CS69" s="82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4"/>
      <c r="DF69" s="62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4"/>
      <c r="DS69" s="62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4"/>
      <c r="EF69" s="62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4"/>
      <c r="ES69" s="65" t="s">
        <v>46</v>
      </c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66"/>
      <c r="FE69" s="67"/>
    </row>
    <row r="70" spans="1:161" ht="21.75" customHeight="1" x14ac:dyDescent="0.2">
      <c r="A70" s="98" t="s">
        <v>119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100"/>
      <c r="BX70" s="78" t="s">
        <v>120</v>
      </c>
      <c r="BY70" s="79"/>
      <c r="BZ70" s="79"/>
      <c r="CA70" s="79"/>
      <c r="CB70" s="79"/>
      <c r="CC70" s="79"/>
      <c r="CD70" s="79"/>
      <c r="CE70" s="80"/>
      <c r="CF70" s="81" t="s">
        <v>121</v>
      </c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80"/>
      <c r="CS70" s="82">
        <v>264</v>
      </c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4"/>
      <c r="DF70" s="62">
        <v>0</v>
      </c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4"/>
      <c r="DS70" s="62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4"/>
      <c r="EF70" s="62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4"/>
      <c r="ES70" s="65" t="s">
        <v>46</v>
      </c>
      <c r="ET70" s="66"/>
      <c r="EU70" s="66"/>
      <c r="EV70" s="66"/>
      <c r="EW70" s="66"/>
      <c r="EX70" s="66"/>
      <c r="EY70" s="66"/>
      <c r="EZ70" s="66"/>
      <c r="FA70" s="66"/>
      <c r="FB70" s="66"/>
      <c r="FC70" s="66"/>
      <c r="FD70" s="66"/>
      <c r="FE70" s="67"/>
    </row>
    <row r="71" spans="1:161" ht="33.75" customHeight="1" x14ac:dyDescent="0.2">
      <c r="A71" s="95" t="s">
        <v>122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U71" s="96"/>
      <c r="BV71" s="96"/>
      <c r="BW71" s="97"/>
      <c r="BX71" s="78" t="s">
        <v>123</v>
      </c>
      <c r="BY71" s="79"/>
      <c r="BZ71" s="79"/>
      <c r="CA71" s="79"/>
      <c r="CB71" s="79"/>
      <c r="CC71" s="79"/>
      <c r="CD71" s="79"/>
      <c r="CE71" s="80"/>
      <c r="CF71" s="81" t="s">
        <v>124</v>
      </c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80"/>
      <c r="CS71" s="82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4"/>
      <c r="DF71" s="62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4"/>
      <c r="DS71" s="62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4"/>
      <c r="EF71" s="62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4"/>
      <c r="ES71" s="65" t="s">
        <v>46</v>
      </c>
      <c r="ET71" s="66"/>
      <c r="EU71" s="66"/>
      <c r="EV71" s="66"/>
      <c r="EW71" s="66"/>
      <c r="EX71" s="66"/>
      <c r="EY71" s="66"/>
      <c r="EZ71" s="66"/>
      <c r="FA71" s="66"/>
      <c r="FB71" s="66"/>
      <c r="FC71" s="66"/>
      <c r="FD71" s="66"/>
      <c r="FE71" s="67"/>
    </row>
    <row r="72" spans="1:161" ht="11.1" customHeight="1" x14ac:dyDescent="0.25">
      <c r="A72" s="95" t="s">
        <v>312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6"/>
      <c r="BP72" s="96"/>
      <c r="BQ72" s="96"/>
      <c r="BR72" s="96"/>
      <c r="BS72" s="96"/>
      <c r="BT72" s="96"/>
      <c r="BU72" s="96"/>
      <c r="BV72" s="96"/>
      <c r="BW72" s="97"/>
      <c r="BX72" s="78"/>
      <c r="BY72" s="79"/>
      <c r="BZ72" s="79"/>
      <c r="CA72" s="79"/>
      <c r="CB72" s="79"/>
      <c r="CC72" s="79"/>
      <c r="CD72" s="79"/>
      <c r="CE72" s="80"/>
      <c r="CF72" s="81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80"/>
      <c r="CS72" s="82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4"/>
      <c r="DF72" s="62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4"/>
      <c r="DS72" s="62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4"/>
      <c r="EF72" s="62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4"/>
      <c r="ES72" s="159"/>
      <c r="ET72" s="160"/>
      <c r="EU72" s="160"/>
      <c r="EV72" s="160"/>
      <c r="EW72" s="160"/>
      <c r="EX72" s="160"/>
      <c r="EY72" s="160"/>
      <c r="EZ72" s="160"/>
      <c r="FA72" s="160"/>
      <c r="FB72" s="160"/>
      <c r="FC72" s="160"/>
      <c r="FD72" s="160"/>
      <c r="FE72" s="161"/>
    </row>
    <row r="73" spans="1:161" ht="21.75" customHeight="1" x14ac:dyDescent="0.2">
      <c r="A73" s="98" t="s">
        <v>125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100"/>
      <c r="BX73" s="78" t="s">
        <v>126</v>
      </c>
      <c r="BY73" s="79"/>
      <c r="BZ73" s="79"/>
      <c r="CA73" s="79"/>
      <c r="CB73" s="79"/>
      <c r="CC73" s="79"/>
      <c r="CD73" s="79"/>
      <c r="CE73" s="80"/>
      <c r="CF73" s="81" t="s">
        <v>127</v>
      </c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80"/>
      <c r="CS73" s="82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4"/>
      <c r="DF73" s="62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4"/>
      <c r="DS73" s="62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4"/>
      <c r="EF73" s="62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4"/>
      <c r="ES73" s="65" t="s">
        <v>46</v>
      </c>
      <c r="ET73" s="66"/>
      <c r="EU73" s="66"/>
      <c r="EV73" s="66"/>
      <c r="EW73" s="66"/>
      <c r="EX73" s="66"/>
      <c r="EY73" s="66"/>
      <c r="EZ73" s="66"/>
      <c r="FA73" s="66"/>
      <c r="FB73" s="66"/>
      <c r="FC73" s="66"/>
      <c r="FD73" s="66"/>
      <c r="FE73" s="67"/>
    </row>
    <row r="74" spans="1:161" ht="33.75" customHeight="1" x14ac:dyDescent="0.2">
      <c r="A74" s="98" t="s">
        <v>128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100"/>
      <c r="BX74" s="78" t="s">
        <v>129</v>
      </c>
      <c r="BY74" s="79"/>
      <c r="BZ74" s="79"/>
      <c r="CA74" s="79"/>
      <c r="CB74" s="79"/>
      <c r="CC74" s="79"/>
      <c r="CD74" s="79"/>
      <c r="CE74" s="80"/>
      <c r="CF74" s="81" t="s">
        <v>130</v>
      </c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80"/>
      <c r="CS74" s="82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4"/>
      <c r="DF74" s="62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4"/>
      <c r="DS74" s="62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4"/>
      <c r="EF74" s="62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4"/>
      <c r="ES74" s="65" t="s">
        <v>46</v>
      </c>
      <c r="ET74" s="66"/>
      <c r="EU74" s="66"/>
      <c r="EV74" s="66"/>
      <c r="EW74" s="66"/>
      <c r="EX74" s="66"/>
      <c r="EY74" s="66"/>
      <c r="EZ74" s="66"/>
      <c r="FA74" s="66"/>
      <c r="FB74" s="66"/>
      <c r="FC74" s="66"/>
      <c r="FD74" s="66"/>
      <c r="FE74" s="67"/>
    </row>
    <row r="75" spans="1:161" ht="11.1" customHeight="1" x14ac:dyDescent="0.2">
      <c r="A75" s="98" t="s">
        <v>131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100"/>
      <c r="BX75" s="78" t="s">
        <v>132</v>
      </c>
      <c r="BY75" s="79"/>
      <c r="BZ75" s="79"/>
      <c r="CA75" s="79"/>
      <c r="CB75" s="79"/>
      <c r="CC75" s="79"/>
      <c r="CD75" s="79"/>
      <c r="CE75" s="80"/>
      <c r="CF75" s="81" t="s">
        <v>133</v>
      </c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80"/>
      <c r="CS75" s="82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4"/>
      <c r="DF75" s="62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4"/>
      <c r="DS75" s="62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4"/>
      <c r="EF75" s="62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4"/>
      <c r="ES75" s="65" t="s">
        <v>46</v>
      </c>
      <c r="ET75" s="66"/>
      <c r="EU75" s="66"/>
      <c r="EV75" s="66"/>
      <c r="EW75" s="66"/>
      <c r="EX75" s="66"/>
      <c r="EY75" s="66"/>
      <c r="EZ75" s="66"/>
      <c r="FA75" s="66"/>
      <c r="FB75" s="66"/>
      <c r="FC75" s="66"/>
      <c r="FD75" s="66"/>
      <c r="FE75" s="67"/>
    </row>
    <row r="76" spans="1:161" ht="11.1" customHeight="1" x14ac:dyDescent="0.2">
      <c r="A76" s="156" t="s">
        <v>134</v>
      </c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  <c r="BE76" s="157"/>
      <c r="BF76" s="157"/>
      <c r="BG76" s="157"/>
      <c r="BH76" s="157"/>
      <c r="BI76" s="157"/>
      <c r="BJ76" s="157"/>
      <c r="BK76" s="157"/>
      <c r="BL76" s="157"/>
      <c r="BM76" s="157"/>
      <c r="BN76" s="157"/>
      <c r="BO76" s="157"/>
      <c r="BP76" s="157"/>
      <c r="BQ76" s="157"/>
      <c r="BR76" s="157"/>
      <c r="BS76" s="157"/>
      <c r="BT76" s="157"/>
      <c r="BU76" s="157"/>
      <c r="BV76" s="157"/>
      <c r="BW76" s="158"/>
      <c r="BX76" s="78" t="s">
        <v>135</v>
      </c>
      <c r="BY76" s="79"/>
      <c r="BZ76" s="79"/>
      <c r="CA76" s="79"/>
      <c r="CB76" s="79"/>
      <c r="CC76" s="79"/>
      <c r="CD76" s="79"/>
      <c r="CE76" s="80"/>
      <c r="CF76" s="81" t="s">
        <v>136</v>
      </c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80"/>
      <c r="CS76" s="82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4"/>
      <c r="DF76" s="62">
        <f>DF77+DF78+DF79+DF80</f>
        <v>887900</v>
      </c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4"/>
      <c r="DS76" s="62">
        <f>DS77+DS78+DS79+DS80</f>
        <v>887900</v>
      </c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4"/>
      <c r="EF76" s="62">
        <f>EF77+EF78+EF79+EF80</f>
        <v>887900</v>
      </c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4"/>
      <c r="ES76" s="65" t="s">
        <v>46</v>
      </c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7"/>
    </row>
    <row r="77" spans="1:161" ht="21.75" customHeight="1" x14ac:dyDescent="0.2">
      <c r="A77" s="98" t="s">
        <v>137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100"/>
      <c r="BX77" s="78" t="s">
        <v>138</v>
      </c>
      <c r="BY77" s="79"/>
      <c r="BZ77" s="79"/>
      <c r="CA77" s="79"/>
      <c r="CB77" s="79"/>
      <c r="CC77" s="79"/>
      <c r="CD77" s="79"/>
      <c r="CE77" s="80"/>
      <c r="CF77" s="81" t="s">
        <v>139</v>
      </c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80"/>
      <c r="CS77" s="82">
        <v>291</v>
      </c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4"/>
      <c r="DF77" s="62">
        <v>885900</v>
      </c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4"/>
      <c r="DS77" s="62">
        <v>885900</v>
      </c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4"/>
      <c r="EF77" s="62">
        <v>885900</v>
      </c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4"/>
      <c r="ES77" s="65" t="s">
        <v>46</v>
      </c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7"/>
    </row>
    <row r="78" spans="1:161" ht="21.75" customHeight="1" x14ac:dyDescent="0.2">
      <c r="A78" s="98" t="s">
        <v>140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  <c r="BP78" s="99"/>
      <c r="BQ78" s="99"/>
      <c r="BR78" s="99"/>
      <c r="BS78" s="99"/>
      <c r="BT78" s="99"/>
      <c r="BU78" s="99"/>
      <c r="BV78" s="99"/>
      <c r="BW78" s="100"/>
      <c r="BX78" s="78" t="s">
        <v>141</v>
      </c>
      <c r="BY78" s="79"/>
      <c r="BZ78" s="79"/>
      <c r="CA78" s="79"/>
      <c r="CB78" s="79"/>
      <c r="CC78" s="79"/>
      <c r="CD78" s="79"/>
      <c r="CE78" s="80"/>
      <c r="CF78" s="81" t="s">
        <v>142</v>
      </c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80"/>
      <c r="CS78" s="82">
        <v>291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4"/>
      <c r="DF78" s="62">
        <v>0</v>
      </c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4"/>
      <c r="DS78" s="62">
        <v>0</v>
      </c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4"/>
      <c r="EF78" s="62">
        <v>0</v>
      </c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4"/>
      <c r="ES78" s="65" t="s">
        <v>46</v>
      </c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7"/>
    </row>
    <row r="79" spans="1:161" ht="11.1" customHeight="1" x14ac:dyDescent="0.2">
      <c r="A79" s="98" t="s">
        <v>143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9"/>
      <c r="BN79" s="99"/>
      <c r="BO79" s="99"/>
      <c r="BP79" s="99"/>
      <c r="BQ79" s="99"/>
      <c r="BR79" s="99"/>
      <c r="BS79" s="99"/>
      <c r="BT79" s="99"/>
      <c r="BU79" s="99"/>
      <c r="BV79" s="99"/>
      <c r="BW79" s="100"/>
      <c r="BX79" s="78" t="s">
        <v>144</v>
      </c>
      <c r="BY79" s="79"/>
      <c r="BZ79" s="79"/>
      <c r="CA79" s="79"/>
      <c r="CB79" s="79"/>
      <c r="CC79" s="79"/>
      <c r="CD79" s="79"/>
      <c r="CE79" s="80"/>
      <c r="CF79" s="81" t="s">
        <v>145</v>
      </c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80"/>
      <c r="CS79" s="82">
        <v>292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4"/>
      <c r="DF79" s="62">
        <v>2000</v>
      </c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4"/>
      <c r="DS79" s="62">
        <v>2000</v>
      </c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4"/>
      <c r="EF79" s="62">
        <v>2000</v>
      </c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4"/>
      <c r="ES79" s="65" t="s">
        <v>46</v>
      </c>
      <c r="ET79" s="66"/>
      <c r="EU79" s="66"/>
      <c r="EV79" s="66"/>
      <c r="EW79" s="66"/>
      <c r="EX79" s="66"/>
      <c r="EY79" s="66"/>
      <c r="EZ79" s="66"/>
      <c r="FA79" s="66"/>
      <c r="FB79" s="66"/>
      <c r="FC79" s="66"/>
      <c r="FD79" s="66"/>
      <c r="FE79" s="67"/>
    </row>
    <row r="80" spans="1:161" ht="11.1" customHeight="1" x14ac:dyDescent="0.2">
      <c r="A80" s="98" t="s">
        <v>310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100"/>
      <c r="BX80" s="78" t="s">
        <v>144</v>
      </c>
      <c r="BY80" s="79"/>
      <c r="BZ80" s="79"/>
      <c r="CA80" s="79"/>
      <c r="CB80" s="79"/>
      <c r="CC80" s="79"/>
      <c r="CD80" s="79"/>
      <c r="CE80" s="80"/>
      <c r="CF80" s="81" t="s">
        <v>145</v>
      </c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80"/>
      <c r="CS80" s="82">
        <v>296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4"/>
      <c r="DF80" s="62">
        <v>0</v>
      </c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4"/>
      <c r="DS80" s="62">
        <v>0</v>
      </c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4"/>
      <c r="EF80" s="62">
        <v>0</v>
      </c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4"/>
      <c r="ES80" s="65" t="s">
        <v>46</v>
      </c>
      <c r="ET80" s="66"/>
      <c r="EU80" s="66"/>
      <c r="EV80" s="66"/>
      <c r="EW80" s="66"/>
      <c r="EX80" s="66"/>
      <c r="EY80" s="66"/>
      <c r="EZ80" s="66"/>
      <c r="FA80" s="66"/>
      <c r="FB80" s="66"/>
      <c r="FC80" s="66"/>
      <c r="FD80" s="66"/>
      <c r="FE80" s="67"/>
    </row>
    <row r="81" spans="1:161" ht="11.1" customHeight="1" x14ac:dyDescent="0.2">
      <c r="A81" s="39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1"/>
      <c r="BX81" s="30"/>
      <c r="BY81" s="27"/>
      <c r="BZ81" s="27"/>
      <c r="CA81" s="27"/>
      <c r="CB81" s="27"/>
      <c r="CC81" s="27"/>
      <c r="CD81" s="27"/>
      <c r="CE81" s="31"/>
      <c r="CF81" s="32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31"/>
      <c r="CS81" s="33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5"/>
      <c r="DF81" s="36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8"/>
      <c r="DS81" s="36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8"/>
      <c r="EF81" s="36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8"/>
      <c r="ES81" s="42"/>
      <c r="ET81" s="43"/>
      <c r="EU81" s="43"/>
      <c r="EV81" s="43"/>
      <c r="EW81" s="43"/>
      <c r="EX81" s="43"/>
      <c r="EY81" s="43"/>
      <c r="EZ81" s="43"/>
      <c r="FA81" s="43"/>
      <c r="FB81" s="43"/>
      <c r="FC81" s="43"/>
      <c r="FD81" s="43"/>
      <c r="FE81" s="44"/>
    </row>
    <row r="82" spans="1:161" ht="11.1" customHeight="1" x14ac:dyDescent="0.2">
      <c r="A82" s="156" t="s">
        <v>146</v>
      </c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8"/>
      <c r="BX82" s="78" t="s">
        <v>147</v>
      </c>
      <c r="BY82" s="79"/>
      <c r="BZ82" s="79"/>
      <c r="CA82" s="79"/>
      <c r="CB82" s="79"/>
      <c r="CC82" s="79"/>
      <c r="CD82" s="79"/>
      <c r="CE82" s="80"/>
      <c r="CF82" s="81" t="s">
        <v>46</v>
      </c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80"/>
      <c r="CS82" s="82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4"/>
      <c r="DF82" s="62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4"/>
      <c r="DS82" s="62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4"/>
      <c r="EF82" s="62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4"/>
      <c r="ES82" s="65" t="s">
        <v>46</v>
      </c>
      <c r="ET82" s="66"/>
      <c r="EU82" s="66"/>
      <c r="EV82" s="66"/>
      <c r="EW82" s="66"/>
      <c r="EX82" s="66"/>
      <c r="EY82" s="66"/>
      <c r="EZ82" s="66"/>
      <c r="FA82" s="66"/>
      <c r="FB82" s="66"/>
      <c r="FC82" s="66"/>
      <c r="FD82" s="66"/>
      <c r="FE82" s="67"/>
    </row>
    <row r="83" spans="1:161" ht="21.75" customHeight="1" x14ac:dyDescent="0.2">
      <c r="A83" s="98" t="s">
        <v>148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99"/>
      <c r="BQ83" s="99"/>
      <c r="BR83" s="99"/>
      <c r="BS83" s="99"/>
      <c r="BT83" s="99"/>
      <c r="BU83" s="99"/>
      <c r="BV83" s="99"/>
      <c r="BW83" s="100"/>
      <c r="BX83" s="78" t="s">
        <v>149</v>
      </c>
      <c r="BY83" s="79"/>
      <c r="BZ83" s="79"/>
      <c r="CA83" s="79"/>
      <c r="CB83" s="79"/>
      <c r="CC83" s="79"/>
      <c r="CD83" s="79"/>
      <c r="CE83" s="80"/>
      <c r="CF83" s="81" t="s">
        <v>150</v>
      </c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80"/>
      <c r="CS83" s="82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4"/>
      <c r="DF83" s="62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4"/>
      <c r="DS83" s="62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4"/>
      <c r="EF83" s="62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4"/>
      <c r="ES83" s="65" t="s">
        <v>46</v>
      </c>
      <c r="ET83" s="66"/>
      <c r="EU83" s="66"/>
      <c r="EV83" s="66"/>
      <c r="EW83" s="66"/>
      <c r="EX83" s="66"/>
      <c r="EY83" s="66"/>
      <c r="EZ83" s="66"/>
      <c r="FA83" s="66"/>
      <c r="FB83" s="66"/>
      <c r="FC83" s="66"/>
      <c r="FD83" s="66"/>
      <c r="FE83" s="67"/>
    </row>
    <row r="84" spans="1:161" ht="11.1" customHeight="1" x14ac:dyDescent="0.2">
      <c r="A84" s="98" t="s">
        <v>151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99"/>
      <c r="BR84" s="99"/>
      <c r="BS84" s="99"/>
      <c r="BT84" s="99"/>
      <c r="BU84" s="99"/>
      <c r="BV84" s="99"/>
      <c r="BW84" s="100"/>
      <c r="BX84" s="78" t="s">
        <v>152</v>
      </c>
      <c r="BY84" s="79"/>
      <c r="BZ84" s="79"/>
      <c r="CA84" s="79"/>
      <c r="CB84" s="79"/>
      <c r="CC84" s="79"/>
      <c r="CD84" s="79"/>
      <c r="CE84" s="80"/>
      <c r="CF84" s="81" t="s">
        <v>153</v>
      </c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80"/>
      <c r="CS84" s="82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4"/>
      <c r="DF84" s="62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4"/>
      <c r="DS84" s="62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4"/>
      <c r="EF84" s="62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4"/>
      <c r="ES84" s="65" t="s">
        <v>46</v>
      </c>
      <c r="ET84" s="66"/>
      <c r="EU84" s="66"/>
      <c r="EV84" s="66"/>
      <c r="EW84" s="66"/>
      <c r="EX84" s="66"/>
      <c r="EY84" s="66"/>
      <c r="EZ84" s="66"/>
      <c r="FA84" s="66"/>
      <c r="FB84" s="66"/>
      <c r="FC84" s="66"/>
      <c r="FD84" s="66"/>
      <c r="FE84" s="67"/>
    </row>
    <row r="85" spans="1:161" ht="21.75" customHeight="1" x14ac:dyDescent="0.2">
      <c r="A85" s="98" t="s">
        <v>154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99"/>
      <c r="BQ85" s="99"/>
      <c r="BR85" s="99"/>
      <c r="BS85" s="99"/>
      <c r="BT85" s="99"/>
      <c r="BU85" s="99"/>
      <c r="BV85" s="99"/>
      <c r="BW85" s="100"/>
      <c r="BX85" s="78" t="s">
        <v>155</v>
      </c>
      <c r="BY85" s="79"/>
      <c r="BZ85" s="79"/>
      <c r="CA85" s="79"/>
      <c r="CB85" s="79"/>
      <c r="CC85" s="79"/>
      <c r="CD85" s="79"/>
      <c r="CE85" s="80"/>
      <c r="CF85" s="81" t="s">
        <v>156</v>
      </c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80"/>
      <c r="CS85" s="82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4"/>
      <c r="DF85" s="62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4"/>
      <c r="DS85" s="62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4"/>
      <c r="EF85" s="62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4"/>
      <c r="ES85" s="65" t="s">
        <v>46</v>
      </c>
      <c r="ET85" s="66"/>
      <c r="EU85" s="66"/>
      <c r="EV85" s="66"/>
      <c r="EW85" s="66"/>
      <c r="EX85" s="66"/>
      <c r="EY85" s="66"/>
      <c r="EZ85" s="66"/>
      <c r="FA85" s="66"/>
      <c r="FB85" s="66"/>
      <c r="FC85" s="66"/>
      <c r="FD85" s="66"/>
      <c r="FE85" s="67"/>
    </row>
    <row r="86" spans="1:161" ht="11.1" customHeight="1" x14ac:dyDescent="0.2">
      <c r="A86" s="156" t="s">
        <v>157</v>
      </c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7"/>
      <c r="BI86" s="157"/>
      <c r="BJ86" s="157"/>
      <c r="BK86" s="157"/>
      <c r="BL86" s="157"/>
      <c r="BM86" s="157"/>
      <c r="BN86" s="157"/>
      <c r="BO86" s="157"/>
      <c r="BP86" s="157"/>
      <c r="BQ86" s="157"/>
      <c r="BR86" s="157"/>
      <c r="BS86" s="157"/>
      <c r="BT86" s="157"/>
      <c r="BU86" s="157"/>
      <c r="BV86" s="157"/>
      <c r="BW86" s="158"/>
      <c r="BX86" s="78" t="s">
        <v>158</v>
      </c>
      <c r="BY86" s="79"/>
      <c r="BZ86" s="79"/>
      <c r="CA86" s="79"/>
      <c r="CB86" s="79"/>
      <c r="CC86" s="79"/>
      <c r="CD86" s="79"/>
      <c r="CE86" s="80"/>
      <c r="CF86" s="81" t="s">
        <v>46</v>
      </c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80"/>
      <c r="CS86" s="82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4"/>
      <c r="DF86" s="62">
        <v>0</v>
      </c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4"/>
      <c r="DS86" s="62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4"/>
      <c r="EF86" s="62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4"/>
      <c r="ES86" s="65" t="s">
        <v>46</v>
      </c>
      <c r="ET86" s="66"/>
      <c r="EU86" s="66"/>
      <c r="EV86" s="66"/>
      <c r="EW86" s="66"/>
      <c r="EX86" s="66"/>
      <c r="EY86" s="66"/>
      <c r="EZ86" s="66"/>
      <c r="FA86" s="66"/>
      <c r="FB86" s="66"/>
      <c r="FC86" s="66"/>
      <c r="FD86" s="66"/>
      <c r="FE86" s="67"/>
    </row>
    <row r="87" spans="1:161" ht="21.75" customHeight="1" x14ac:dyDescent="0.2">
      <c r="A87" s="98" t="s">
        <v>159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100"/>
      <c r="BX87" s="78" t="s">
        <v>160</v>
      </c>
      <c r="BY87" s="79"/>
      <c r="BZ87" s="79"/>
      <c r="CA87" s="79"/>
      <c r="CB87" s="79"/>
      <c r="CC87" s="79"/>
      <c r="CD87" s="79"/>
      <c r="CE87" s="80"/>
      <c r="CF87" s="81" t="s">
        <v>161</v>
      </c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80"/>
      <c r="CS87" s="82">
        <v>297</v>
      </c>
      <c r="CT87" s="83"/>
      <c r="CU87" s="83"/>
      <c r="CV87" s="83"/>
      <c r="CW87" s="83"/>
      <c r="CX87" s="83"/>
      <c r="CY87" s="83"/>
      <c r="CZ87" s="83"/>
      <c r="DA87" s="83"/>
      <c r="DB87" s="83"/>
      <c r="DC87" s="83"/>
      <c r="DD87" s="83"/>
      <c r="DE87" s="84"/>
      <c r="DF87" s="62">
        <v>0</v>
      </c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4"/>
      <c r="DS87" s="62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4"/>
      <c r="EF87" s="62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4"/>
      <c r="ES87" s="65" t="s">
        <v>46</v>
      </c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7"/>
    </row>
    <row r="88" spans="1:161" ht="12.75" customHeight="1" x14ac:dyDescent="0.3">
      <c r="A88" s="156" t="s">
        <v>162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8"/>
      <c r="BX88" s="78" t="s">
        <v>163</v>
      </c>
      <c r="BY88" s="79"/>
      <c r="BZ88" s="79"/>
      <c r="CA88" s="79"/>
      <c r="CB88" s="79"/>
      <c r="CC88" s="79"/>
      <c r="CD88" s="79"/>
      <c r="CE88" s="80"/>
      <c r="CF88" s="81" t="s">
        <v>46</v>
      </c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80"/>
      <c r="CS88" s="82">
        <v>220</v>
      </c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4"/>
      <c r="DF88" s="62">
        <f>DF89+DF90+DF91+DF92</f>
        <v>12672738.970000001</v>
      </c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4"/>
      <c r="DS88" s="62">
        <f>DS89+DS90+DS91+DS92</f>
        <v>12138504.4</v>
      </c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4"/>
      <c r="EF88" s="62">
        <f>EF89+EF90+EF91+EF92</f>
        <v>12138504.4</v>
      </c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4"/>
      <c r="ES88" s="92"/>
      <c r="ET88" s="93"/>
      <c r="EU88" s="93"/>
      <c r="EV88" s="93"/>
      <c r="EW88" s="93"/>
      <c r="EX88" s="93"/>
      <c r="EY88" s="93"/>
      <c r="EZ88" s="93"/>
      <c r="FA88" s="93"/>
      <c r="FB88" s="93"/>
      <c r="FC88" s="93"/>
      <c r="FD88" s="93"/>
      <c r="FE88" s="94"/>
    </row>
    <row r="89" spans="1:161" ht="21.75" customHeight="1" x14ac:dyDescent="0.3">
      <c r="A89" s="98" t="s">
        <v>164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99"/>
      <c r="BW89" s="100"/>
      <c r="BX89" s="78" t="s">
        <v>165</v>
      </c>
      <c r="BY89" s="79"/>
      <c r="BZ89" s="79"/>
      <c r="CA89" s="79"/>
      <c r="CB89" s="79"/>
      <c r="CC89" s="79"/>
      <c r="CD89" s="79"/>
      <c r="CE89" s="80"/>
      <c r="CF89" s="81" t="s">
        <v>166</v>
      </c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80"/>
      <c r="CS89" s="82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4"/>
      <c r="DF89" s="62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4"/>
      <c r="DS89" s="62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4"/>
      <c r="EF89" s="62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4"/>
      <c r="ES89" s="92"/>
      <c r="ET89" s="93"/>
      <c r="EU89" s="93"/>
      <c r="EV89" s="93"/>
      <c r="EW89" s="93"/>
      <c r="EX89" s="93"/>
      <c r="EY89" s="93"/>
      <c r="EZ89" s="93"/>
      <c r="FA89" s="93"/>
      <c r="FB89" s="93"/>
      <c r="FC89" s="93"/>
      <c r="FD89" s="93"/>
      <c r="FE89" s="94"/>
    </row>
    <row r="90" spans="1:161" ht="11.1" customHeight="1" thickBot="1" x14ac:dyDescent="0.35">
      <c r="A90" s="98" t="s">
        <v>167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100"/>
      <c r="BX90" s="152" t="s">
        <v>168</v>
      </c>
      <c r="BY90" s="153"/>
      <c r="BZ90" s="153"/>
      <c r="CA90" s="153"/>
      <c r="CB90" s="153"/>
      <c r="CC90" s="153"/>
      <c r="CD90" s="153"/>
      <c r="CE90" s="154"/>
      <c r="CF90" s="155" t="s">
        <v>169</v>
      </c>
      <c r="CG90" s="153"/>
      <c r="CH90" s="153"/>
      <c r="CI90" s="153"/>
      <c r="CJ90" s="153"/>
      <c r="CK90" s="153"/>
      <c r="CL90" s="153"/>
      <c r="CM90" s="153"/>
      <c r="CN90" s="153"/>
      <c r="CO90" s="153"/>
      <c r="CP90" s="153"/>
      <c r="CQ90" s="153"/>
      <c r="CR90" s="154"/>
      <c r="CS90" s="103"/>
      <c r="CT90" s="104"/>
      <c r="CU90" s="104"/>
      <c r="CV90" s="104"/>
      <c r="CW90" s="104"/>
      <c r="CX90" s="104"/>
      <c r="CY90" s="104"/>
      <c r="CZ90" s="104"/>
      <c r="DA90" s="104"/>
      <c r="DB90" s="104"/>
      <c r="DC90" s="104"/>
      <c r="DD90" s="104"/>
      <c r="DE90" s="105"/>
      <c r="DF90" s="111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3"/>
      <c r="DS90" s="111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3"/>
      <c r="EF90" s="111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3"/>
      <c r="ES90" s="149"/>
      <c r="ET90" s="150"/>
      <c r="EU90" s="150"/>
      <c r="EV90" s="150"/>
      <c r="EW90" s="150"/>
      <c r="EX90" s="150"/>
      <c r="EY90" s="150"/>
      <c r="EZ90" s="150"/>
      <c r="FA90" s="150"/>
      <c r="FB90" s="150"/>
      <c r="FC90" s="150"/>
      <c r="FD90" s="150"/>
      <c r="FE90" s="151"/>
    </row>
    <row r="91" spans="1:161" ht="21.75" customHeight="1" x14ac:dyDescent="0.3">
      <c r="A91" s="98" t="s">
        <v>170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99"/>
      <c r="BQ91" s="99"/>
      <c r="BR91" s="99"/>
      <c r="BS91" s="99"/>
      <c r="BT91" s="99"/>
      <c r="BU91" s="99"/>
      <c r="BV91" s="99"/>
      <c r="BW91" s="100"/>
      <c r="BX91" s="142" t="s">
        <v>171</v>
      </c>
      <c r="BY91" s="143"/>
      <c r="BZ91" s="143"/>
      <c r="CA91" s="143"/>
      <c r="CB91" s="143"/>
      <c r="CC91" s="143"/>
      <c r="CD91" s="143"/>
      <c r="CE91" s="144"/>
      <c r="CF91" s="145" t="s">
        <v>172</v>
      </c>
      <c r="CG91" s="143"/>
      <c r="CH91" s="143"/>
      <c r="CI91" s="143"/>
      <c r="CJ91" s="143"/>
      <c r="CK91" s="143"/>
      <c r="CL91" s="143"/>
      <c r="CM91" s="143"/>
      <c r="CN91" s="143"/>
      <c r="CO91" s="143"/>
      <c r="CP91" s="143"/>
      <c r="CQ91" s="143"/>
      <c r="CR91" s="144"/>
      <c r="CS91" s="146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47"/>
      <c r="DE91" s="148"/>
      <c r="DF91" s="136"/>
      <c r="DG91" s="137"/>
      <c r="DH91" s="137"/>
      <c r="DI91" s="137"/>
      <c r="DJ91" s="137"/>
      <c r="DK91" s="137"/>
      <c r="DL91" s="137"/>
      <c r="DM91" s="137"/>
      <c r="DN91" s="137"/>
      <c r="DO91" s="137"/>
      <c r="DP91" s="137"/>
      <c r="DQ91" s="137"/>
      <c r="DR91" s="138"/>
      <c r="DS91" s="136"/>
      <c r="DT91" s="137"/>
      <c r="DU91" s="137"/>
      <c r="DV91" s="137"/>
      <c r="DW91" s="137"/>
      <c r="DX91" s="137"/>
      <c r="DY91" s="137"/>
      <c r="DZ91" s="137"/>
      <c r="EA91" s="137"/>
      <c r="EB91" s="137"/>
      <c r="EC91" s="137"/>
      <c r="ED91" s="137"/>
      <c r="EE91" s="138"/>
      <c r="EF91" s="136"/>
      <c r="EG91" s="137"/>
      <c r="EH91" s="137"/>
      <c r="EI91" s="137"/>
      <c r="EJ91" s="137"/>
      <c r="EK91" s="137"/>
      <c r="EL91" s="137"/>
      <c r="EM91" s="137"/>
      <c r="EN91" s="137"/>
      <c r="EO91" s="137"/>
      <c r="EP91" s="137"/>
      <c r="EQ91" s="137"/>
      <c r="ER91" s="138"/>
      <c r="ES91" s="139"/>
      <c r="ET91" s="140"/>
      <c r="EU91" s="140"/>
      <c r="EV91" s="140"/>
      <c r="EW91" s="140"/>
      <c r="EX91" s="140"/>
      <c r="EY91" s="140"/>
      <c r="EZ91" s="140"/>
      <c r="FA91" s="140"/>
      <c r="FB91" s="140"/>
      <c r="FC91" s="140"/>
      <c r="FD91" s="140"/>
      <c r="FE91" s="141"/>
    </row>
    <row r="92" spans="1:161" ht="11.25" customHeight="1" x14ac:dyDescent="0.3">
      <c r="A92" s="126" t="s">
        <v>173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  <c r="BR92" s="127"/>
      <c r="BS92" s="127"/>
      <c r="BT92" s="127"/>
      <c r="BU92" s="127"/>
      <c r="BV92" s="127"/>
      <c r="BW92" s="128"/>
      <c r="BX92" s="129" t="s">
        <v>174</v>
      </c>
      <c r="BY92" s="130"/>
      <c r="BZ92" s="130"/>
      <c r="CA92" s="130"/>
      <c r="CB92" s="130"/>
      <c r="CC92" s="130"/>
      <c r="CD92" s="130"/>
      <c r="CE92" s="131"/>
      <c r="CF92" s="132" t="s">
        <v>175</v>
      </c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130"/>
      <c r="CR92" s="131"/>
      <c r="CS92" s="133">
        <v>220</v>
      </c>
      <c r="CT92" s="134"/>
      <c r="CU92" s="134"/>
      <c r="CV92" s="134"/>
      <c r="CW92" s="134"/>
      <c r="CX92" s="134"/>
      <c r="CY92" s="134"/>
      <c r="CZ92" s="134"/>
      <c r="DA92" s="134"/>
      <c r="DB92" s="134"/>
      <c r="DC92" s="134"/>
      <c r="DD92" s="134"/>
      <c r="DE92" s="135"/>
      <c r="DF92" s="120">
        <f>DF94+DF95+DF96+DF97+DF99+DF100+DF101+DF102+DF98+DF103+DF104</f>
        <v>12672738.970000001</v>
      </c>
      <c r="DG92" s="121"/>
      <c r="DH92" s="121"/>
      <c r="DI92" s="121"/>
      <c r="DJ92" s="121"/>
      <c r="DK92" s="121"/>
      <c r="DL92" s="121"/>
      <c r="DM92" s="121"/>
      <c r="DN92" s="121"/>
      <c r="DO92" s="121"/>
      <c r="DP92" s="121"/>
      <c r="DQ92" s="121"/>
      <c r="DR92" s="122"/>
      <c r="DS92" s="120">
        <f>DS94+DS95+DS96+DS97+DS99+DS100+DS101+DS102+DS98+DS103+DS104</f>
        <v>12138504.4</v>
      </c>
      <c r="DT92" s="121"/>
      <c r="DU92" s="121"/>
      <c r="DV92" s="121"/>
      <c r="DW92" s="121"/>
      <c r="DX92" s="121"/>
      <c r="DY92" s="121"/>
      <c r="DZ92" s="121"/>
      <c r="EA92" s="121"/>
      <c r="EB92" s="121"/>
      <c r="EC92" s="121"/>
      <c r="ED92" s="121"/>
      <c r="EE92" s="122"/>
      <c r="EF92" s="120">
        <f>EF94+EF95+EF96+EF97+EF99+EF100+EF101+EF102+EF98+EF103+EF104</f>
        <v>12138504.4</v>
      </c>
      <c r="EG92" s="121"/>
      <c r="EH92" s="121"/>
      <c r="EI92" s="121"/>
      <c r="EJ92" s="121"/>
      <c r="EK92" s="121"/>
      <c r="EL92" s="121"/>
      <c r="EM92" s="121"/>
      <c r="EN92" s="121"/>
      <c r="EO92" s="121"/>
      <c r="EP92" s="121"/>
      <c r="EQ92" s="121"/>
      <c r="ER92" s="122"/>
      <c r="ES92" s="123"/>
      <c r="ET92" s="124"/>
      <c r="EU92" s="124"/>
      <c r="EV92" s="124"/>
      <c r="EW92" s="124"/>
      <c r="EX92" s="124"/>
      <c r="EY92" s="124"/>
      <c r="EZ92" s="124"/>
      <c r="FA92" s="124"/>
      <c r="FB92" s="124"/>
      <c r="FC92" s="124"/>
      <c r="FD92" s="124"/>
      <c r="FE92" s="125"/>
    </row>
    <row r="93" spans="1:161" ht="11.25" customHeight="1" x14ac:dyDescent="0.3">
      <c r="A93" s="115" t="s">
        <v>176</v>
      </c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7"/>
      <c r="BX93" s="152"/>
      <c r="BY93" s="153"/>
      <c r="BZ93" s="153"/>
      <c r="CA93" s="153"/>
      <c r="CB93" s="153"/>
      <c r="CC93" s="153"/>
      <c r="CD93" s="153"/>
      <c r="CE93" s="154"/>
      <c r="CF93" s="155"/>
      <c r="CG93" s="153"/>
      <c r="CH93" s="153"/>
      <c r="CI93" s="153"/>
      <c r="CJ93" s="153"/>
      <c r="CK93" s="153"/>
      <c r="CL93" s="153"/>
      <c r="CM93" s="153"/>
      <c r="CN93" s="153"/>
      <c r="CO93" s="153"/>
      <c r="CP93" s="153"/>
      <c r="CQ93" s="153"/>
      <c r="CR93" s="154"/>
      <c r="CS93" s="103"/>
      <c r="CT93" s="104"/>
      <c r="CU93" s="104"/>
      <c r="CV93" s="104"/>
      <c r="CW93" s="104"/>
      <c r="CX93" s="104"/>
      <c r="CY93" s="104"/>
      <c r="CZ93" s="104"/>
      <c r="DA93" s="104"/>
      <c r="DB93" s="104"/>
      <c r="DC93" s="104"/>
      <c r="DD93" s="104"/>
      <c r="DE93" s="105"/>
      <c r="DF93" s="111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3"/>
      <c r="DS93" s="111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3"/>
      <c r="EF93" s="111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3"/>
      <c r="ES93" s="149"/>
      <c r="ET93" s="150"/>
      <c r="EU93" s="150"/>
      <c r="EV93" s="150"/>
      <c r="EW93" s="150"/>
      <c r="EX93" s="150"/>
      <c r="EY93" s="150"/>
      <c r="EZ93" s="150"/>
      <c r="FA93" s="150"/>
      <c r="FB93" s="150"/>
      <c r="FC93" s="150"/>
      <c r="FD93" s="150"/>
      <c r="FE93" s="151"/>
    </row>
    <row r="94" spans="1:161" ht="11.25" customHeight="1" x14ac:dyDescent="0.25">
      <c r="A94" s="106" t="s">
        <v>272</v>
      </c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49" t="s">
        <v>277</v>
      </c>
      <c r="BY94" s="114"/>
      <c r="BZ94" s="114"/>
      <c r="CA94" s="114"/>
      <c r="CB94" s="114"/>
      <c r="CC94" s="114"/>
      <c r="CD94" s="114"/>
      <c r="CE94" s="114"/>
      <c r="CF94" s="49" t="s">
        <v>175</v>
      </c>
      <c r="CG94" s="114"/>
      <c r="CH94" s="114"/>
      <c r="CI94" s="114"/>
      <c r="CJ94" s="114"/>
      <c r="CK94" s="114"/>
      <c r="CL94" s="114"/>
      <c r="CM94" s="114"/>
      <c r="CN94" s="114"/>
      <c r="CO94" s="114"/>
      <c r="CP94" s="114"/>
      <c r="CQ94" s="114"/>
      <c r="CR94" s="114"/>
      <c r="CS94" s="50">
        <v>221</v>
      </c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47">
        <v>182800</v>
      </c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7">
        <v>182800</v>
      </c>
      <c r="DT94" s="48"/>
      <c r="DU94" s="48"/>
      <c r="DV94" s="48"/>
      <c r="DW94" s="48"/>
      <c r="DX94" s="48"/>
      <c r="DY94" s="48"/>
      <c r="DZ94" s="48"/>
      <c r="EA94" s="48"/>
      <c r="EB94" s="48"/>
      <c r="EC94" s="48"/>
      <c r="ED94" s="48"/>
      <c r="EE94" s="48"/>
      <c r="EF94" s="47">
        <v>182800</v>
      </c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295"/>
      <c r="ET94" s="296"/>
      <c r="EU94" s="296"/>
      <c r="EV94" s="296"/>
      <c r="EW94" s="296"/>
      <c r="EX94" s="296"/>
      <c r="EY94" s="296"/>
      <c r="EZ94" s="296"/>
      <c r="FA94" s="296"/>
      <c r="FB94" s="296"/>
      <c r="FC94" s="296"/>
      <c r="FD94" s="296"/>
      <c r="FE94" s="297"/>
    </row>
    <row r="95" spans="1:161" ht="11.25" customHeight="1" x14ac:dyDescent="0.25">
      <c r="A95" s="106" t="s">
        <v>273</v>
      </c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49" t="s">
        <v>278</v>
      </c>
      <c r="BY95" s="114"/>
      <c r="BZ95" s="114"/>
      <c r="CA95" s="114"/>
      <c r="CB95" s="114"/>
      <c r="CC95" s="114"/>
      <c r="CD95" s="114"/>
      <c r="CE95" s="114"/>
      <c r="CF95" s="49" t="s">
        <v>175</v>
      </c>
      <c r="CG95" s="114"/>
      <c r="CH95" s="114"/>
      <c r="CI95" s="114"/>
      <c r="CJ95" s="114"/>
      <c r="CK95" s="114"/>
      <c r="CL95" s="114"/>
      <c r="CM95" s="114"/>
      <c r="CN95" s="114"/>
      <c r="CO95" s="114"/>
      <c r="CP95" s="114"/>
      <c r="CQ95" s="114"/>
      <c r="CR95" s="114"/>
      <c r="CS95" s="50">
        <v>223</v>
      </c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47">
        <v>2814900</v>
      </c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7">
        <v>2814900</v>
      </c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7">
        <v>2814900</v>
      </c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295"/>
      <c r="ET95" s="296"/>
      <c r="EU95" s="296"/>
      <c r="EV95" s="296"/>
      <c r="EW95" s="296"/>
      <c r="EX95" s="296"/>
      <c r="EY95" s="296"/>
      <c r="EZ95" s="296"/>
      <c r="FA95" s="296"/>
      <c r="FB95" s="296"/>
      <c r="FC95" s="296"/>
      <c r="FD95" s="296"/>
      <c r="FE95" s="297"/>
    </row>
    <row r="96" spans="1:161" ht="11.25" customHeight="1" x14ac:dyDescent="0.25">
      <c r="A96" s="118" t="s">
        <v>274</v>
      </c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O96" s="119"/>
      <c r="BP96" s="119"/>
      <c r="BQ96" s="119"/>
      <c r="BR96" s="119"/>
      <c r="BS96" s="119"/>
      <c r="BT96" s="119"/>
      <c r="BU96" s="119"/>
      <c r="BV96" s="119"/>
      <c r="BW96" s="119"/>
      <c r="BX96" s="49" t="s">
        <v>279</v>
      </c>
      <c r="BY96" s="114"/>
      <c r="BZ96" s="114"/>
      <c r="CA96" s="114"/>
      <c r="CB96" s="114"/>
      <c r="CC96" s="114"/>
      <c r="CD96" s="114"/>
      <c r="CE96" s="114"/>
      <c r="CF96" s="49" t="s">
        <v>175</v>
      </c>
      <c r="CG96" s="114"/>
      <c r="CH96" s="114"/>
      <c r="CI96" s="114"/>
      <c r="CJ96" s="114"/>
      <c r="CK96" s="114"/>
      <c r="CL96" s="114"/>
      <c r="CM96" s="114"/>
      <c r="CN96" s="114"/>
      <c r="CO96" s="114"/>
      <c r="CP96" s="114"/>
      <c r="CQ96" s="114"/>
      <c r="CR96" s="114"/>
      <c r="CS96" s="50">
        <v>225</v>
      </c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47">
        <v>591925</v>
      </c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7">
        <v>257400</v>
      </c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7">
        <v>257400</v>
      </c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295"/>
      <c r="ET96" s="296"/>
      <c r="EU96" s="296"/>
      <c r="EV96" s="296"/>
      <c r="EW96" s="296"/>
      <c r="EX96" s="296"/>
      <c r="EY96" s="296"/>
      <c r="EZ96" s="296"/>
      <c r="FA96" s="296"/>
      <c r="FB96" s="296"/>
      <c r="FC96" s="296"/>
      <c r="FD96" s="296"/>
      <c r="FE96" s="297"/>
    </row>
    <row r="97" spans="1:170" ht="11.25" customHeight="1" x14ac:dyDescent="0.25">
      <c r="A97" s="106" t="s">
        <v>275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08"/>
      <c r="BX97" s="49" t="s">
        <v>280</v>
      </c>
      <c r="BY97" s="114"/>
      <c r="BZ97" s="114"/>
      <c r="CA97" s="114"/>
      <c r="CB97" s="114"/>
      <c r="CC97" s="114"/>
      <c r="CD97" s="114"/>
      <c r="CE97" s="114"/>
      <c r="CF97" s="49" t="s">
        <v>175</v>
      </c>
      <c r="CG97" s="114"/>
      <c r="CH97" s="114"/>
      <c r="CI97" s="114"/>
      <c r="CJ97" s="114"/>
      <c r="CK97" s="114"/>
      <c r="CL97" s="114"/>
      <c r="CM97" s="114"/>
      <c r="CN97" s="114"/>
      <c r="CO97" s="114"/>
      <c r="CP97" s="114"/>
      <c r="CQ97" s="114"/>
      <c r="CR97" s="114"/>
      <c r="CS97" s="50">
        <v>226</v>
      </c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47">
        <v>8543404.4000000004</v>
      </c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7">
        <v>8543404.4000000004</v>
      </c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7">
        <v>8543404.4000000004</v>
      </c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295"/>
      <c r="ET97" s="296"/>
      <c r="EU97" s="296"/>
      <c r="EV97" s="296"/>
      <c r="EW97" s="296"/>
      <c r="EX97" s="296"/>
      <c r="EY97" s="296"/>
      <c r="EZ97" s="296"/>
      <c r="FA97" s="296"/>
      <c r="FB97" s="296"/>
      <c r="FC97" s="296"/>
      <c r="FD97" s="296"/>
      <c r="FE97" s="297"/>
    </row>
    <row r="98" spans="1:170" ht="10.5" customHeight="1" x14ac:dyDescent="0.25">
      <c r="A98" s="109" t="s">
        <v>300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  <c r="BN98" s="110"/>
      <c r="BO98" s="110"/>
      <c r="BP98" s="110"/>
      <c r="BQ98" s="110"/>
      <c r="BR98" s="110"/>
      <c r="BS98" s="110"/>
      <c r="BT98" s="110"/>
      <c r="BU98" s="110"/>
      <c r="BV98" s="110"/>
      <c r="BW98" s="110"/>
      <c r="BX98" s="52" t="s">
        <v>281</v>
      </c>
      <c r="BY98" s="53"/>
      <c r="BZ98" s="53"/>
      <c r="CA98" s="53"/>
      <c r="CB98" s="53"/>
      <c r="CC98" s="53"/>
      <c r="CD98" s="53"/>
      <c r="CE98" s="53"/>
      <c r="CF98" s="49" t="s">
        <v>175</v>
      </c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50">
        <v>310</v>
      </c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47">
        <v>444709.57</v>
      </c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7">
        <v>245000</v>
      </c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7">
        <v>245000</v>
      </c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295"/>
      <c r="ET98" s="296"/>
      <c r="EU98" s="296"/>
      <c r="EV98" s="296"/>
      <c r="EW98" s="296"/>
      <c r="EX98" s="296"/>
      <c r="EY98" s="296"/>
      <c r="EZ98" s="296"/>
      <c r="FA98" s="296"/>
      <c r="FB98" s="296"/>
      <c r="FC98" s="296"/>
      <c r="FD98" s="296"/>
      <c r="FE98" s="297"/>
    </row>
    <row r="99" spans="1:170" ht="0.75" hidden="1" customHeight="1" x14ac:dyDescent="0.25">
      <c r="A99" s="101" t="s">
        <v>276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2"/>
      <c r="BQ99" s="102"/>
      <c r="BR99" s="102"/>
      <c r="BS99" s="102"/>
      <c r="BT99" s="102"/>
      <c r="BU99" s="102"/>
      <c r="BV99" s="102"/>
      <c r="BW99" s="102"/>
      <c r="BX99" s="52"/>
      <c r="BY99" s="53"/>
      <c r="BZ99" s="53"/>
      <c r="CA99" s="53"/>
      <c r="CB99" s="53"/>
      <c r="CC99" s="53"/>
      <c r="CD99" s="53"/>
      <c r="CE99" s="53"/>
      <c r="CF99" s="49"/>
      <c r="CG99" s="114"/>
      <c r="CH99" s="114"/>
      <c r="CI99" s="114"/>
      <c r="CJ99" s="114"/>
      <c r="CK99" s="114"/>
      <c r="CL99" s="114"/>
      <c r="CM99" s="114"/>
      <c r="CN99" s="114"/>
      <c r="CO99" s="114"/>
      <c r="CP99" s="114"/>
      <c r="CQ99" s="114"/>
      <c r="CR99" s="114"/>
      <c r="CS99" s="50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47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7"/>
      <c r="DT99" s="48"/>
      <c r="DU99" s="48"/>
      <c r="DV99" s="48"/>
      <c r="DW99" s="48"/>
      <c r="DX99" s="48"/>
      <c r="DY99" s="48"/>
      <c r="DZ99" s="48"/>
      <c r="EA99" s="48"/>
      <c r="EB99" s="48"/>
      <c r="EC99" s="48"/>
      <c r="ED99" s="48"/>
      <c r="EE99" s="48"/>
      <c r="EF99" s="47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298"/>
      <c r="ET99" s="299"/>
      <c r="EU99" s="299"/>
      <c r="EV99" s="299"/>
      <c r="EW99" s="299"/>
      <c r="EX99" s="299"/>
      <c r="EY99" s="299"/>
      <c r="EZ99" s="299"/>
      <c r="FA99" s="299"/>
      <c r="FB99" s="299"/>
      <c r="FC99" s="299"/>
      <c r="FD99" s="299"/>
      <c r="FE99" s="300"/>
    </row>
    <row r="100" spans="1:170" ht="11.25" customHeight="1" x14ac:dyDescent="0.25">
      <c r="A100" s="17" t="s">
        <v>301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52" t="s">
        <v>290</v>
      </c>
      <c r="BY100" s="53"/>
      <c r="BZ100" s="53"/>
      <c r="CA100" s="53"/>
      <c r="CB100" s="53"/>
      <c r="CC100" s="53"/>
      <c r="CD100" s="53"/>
      <c r="CE100" s="53"/>
      <c r="CF100" s="49" t="s">
        <v>175</v>
      </c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50">
        <v>342</v>
      </c>
      <c r="CT100" s="51"/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47">
        <v>0</v>
      </c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7">
        <v>0</v>
      </c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7">
        <v>0</v>
      </c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11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3"/>
    </row>
    <row r="101" spans="1:170" ht="11.25" customHeight="1" x14ac:dyDescent="0.25">
      <c r="A101" s="17" t="s">
        <v>302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52" t="s">
        <v>291</v>
      </c>
      <c r="BY101" s="53"/>
      <c r="BZ101" s="53"/>
      <c r="CA101" s="53"/>
      <c r="CB101" s="53"/>
      <c r="CC101" s="53"/>
      <c r="CD101" s="53"/>
      <c r="CE101" s="53"/>
      <c r="CF101" s="49" t="s">
        <v>175</v>
      </c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50">
        <v>344</v>
      </c>
      <c r="CT101" s="51"/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47">
        <v>70000</v>
      </c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7">
        <v>70000</v>
      </c>
      <c r="DT101" s="48"/>
      <c r="DU101" s="48"/>
      <c r="DV101" s="48"/>
      <c r="DW101" s="48"/>
      <c r="DX101" s="48"/>
      <c r="DY101" s="48"/>
      <c r="DZ101" s="48"/>
      <c r="EA101" s="48"/>
      <c r="EB101" s="48"/>
      <c r="EC101" s="48"/>
      <c r="ED101" s="48"/>
      <c r="EE101" s="48"/>
      <c r="EF101" s="47">
        <v>70000</v>
      </c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11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3"/>
      <c r="FN101" s="1" t="s">
        <v>299</v>
      </c>
    </row>
    <row r="102" spans="1:170" ht="11.25" customHeight="1" x14ac:dyDescent="0.25">
      <c r="A102" s="17" t="s">
        <v>303</v>
      </c>
      <c r="B102" s="19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52" t="s">
        <v>292</v>
      </c>
      <c r="BY102" s="53"/>
      <c r="BZ102" s="53"/>
      <c r="CA102" s="53"/>
      <c r="CB102" s="53"/>
      <c r="CC102" s="53"/>
      <c r="CD102" s="53"/>
      <c r="CE102" s="53"/>
      <c r="CF102" s="49" t="s">
        <v>175</v>
      </c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54">
        <v>346</v>
      </c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55"/>
      <c r="DE102" s="55"/>
      <c r="DF102" s="47">
        <v>5000</v>
      </c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7">
        <v>5000</v>
      </c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7">
        <v>5000</v>
      </c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11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3"/>
    </row>
    <row r="103" spans="1:170" ht="11.25" customHeight="1" x14ac:dyDescent="0.25">
      <c r="A103" s="17" t="s">
        <v>304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52" t="s">
        <v>293</v>
      </c>
      <c r="BY103" s="53"/>
      <c r="BZ103" s="53"/>
      <c r="CA103" s="53"/>
      <c r="CB103" s="53"/>
      <c r="CC103" s="53"/>
      <c r="CD103" s="53"/>
      <c r="CE103" s="53"/>
      <c r="CF103" s="49" t="s">
        <v>175</v>
      </c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50">
        <v>349</v>
      </c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47">
        <v>20000</v>
      </c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7">
        <v>20000</v>
      </c>
      <c r="DT103" s="48"/>
      <c r="DU103" s="48"/>
      <c r="DV103" s="48"/>
      <c r="DW103" s="48"/>
      <c r="DX103" s="48"/>
      <c r="DY103" s="48"/>
      <c r="DZ103" s="48"/>
      <c r="EA103" s="48"/>
      <c r="EB103" s="48"/>
      <c r="EC103" s="48"/>
      <c r="ED103" s="48"/>
      <c r="EE103" s="48"/>
      <c r="EF103" s="47">
        <v>20000</v>
      </c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14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6"/>
    </row>
    <row r="104" spans="1:170" ht="11.25" customHeight="1" x14ac:dyDescent="0.25">
      <c r="A104" s="17" t="s">
        <v>305</v>
      </c>
      <c r="B104" s="19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20"/>
      <c r="BY104" s="21"/>
      <c r="BZ104" s="21"/>
      <c r="CA104" s="21"/>
      <c r="CB104" s="21"/>
      <c r="CC104" s="21"/>
      <c r="CD104" s="21"/>
      <c r="CE104" s="22"/>
      <c r="CF104" s="49" t="s">
        <v>175</v>
      </c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50">
        <v>353</v>
      </c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47">
        <v>0</v>
      </c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7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7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14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6"/>
    </row>
    <row r="105" spans="1:170" ht="11.25" customHeight="1" x14ac:dyDescent="0.3">
      <c r="A105" s="98" t="s">
        <v>177</v>
      </c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/>
      <c r="BM105" s="99"/>
      <c r="BN105" s="99"/>
      <c r="BO105" s="99"/>
      <c r="BP105" s="99"/>
      <c r="BQ105" s="99"/>
      <c r="BR105" s="99"/>
      <c r="BS105" s="99"/>
      <c r="BT105" s="99"/>
      <c r="BU105" s="99"/>
      <c r="BV105" s="99"/>
      <c r="BW105" s="100"/>
      <c r="BX105" s="78" t="s">
        <v>178</v>
      </c>
      <c r="BY105" s="79"/>
      <c r="BZ105" s="79"/>
      <c r="CA105" s="79"/>
      <c r="CB105" s="79"/>
      <c r="CC105" s="79"/>
      <c r="CD105" s="79"/>
      <c r="CE105" s="80"/>
      <c r="CF105" s="81" t="s">
        <v>179</v>
      </c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80"/>
      <c r="CS105" s="82"/>
      <c r="CT105" s="83"/>
      <c r="CU105" s="83"/>
      <c r="CV105" s="83"/>
      <c r="CW105" s="83"/>
      <c r="CX105" s="83"/>
      <c r="CY105" s="83"/>
      <c r="CZ105" s="83"/>
      <c r="DA105" s="83"/>
      <c r="DB105" s="83"/>
      <c r="DC105" s="83"/>
      <c r="DD105" s="83"/>
      <c r="DE105" s="84"/>
      <c r="DF105" s="62"/>
      <c r="DG105" s="63"/>
      <c r="DH105" s="63"/>
      <c r="DI105" s="63"/>
      <c r="DJ105" s="63"/>
      <c r="DK105" s="63"/>
      <c r="DL105" s="63"/>
      <c r="DM105" s="63"/>
      <c r="DN105" s="63"/>
      <c r="DO105" s="63"/>
      <c r="DP105" s="63"/>
      <c r="DQ105" s="63"/>
      <c r="DR105" s="64"/>
      <c r="DS105" s="62"/>
      <c r="DT105" s="63"/>
      <c r="DU105" s="63"/>
      <c r="DV105" s="63"/>
      <c r="DW105" s="63"/>
      <c r="DX105" s="63"/>
      <c r="DY105" s="63"/>
      <c r="DZ105" s="63"/>
      <c r="EA105" s="63"/>
      <c r="EB105" s="63"/>
      <c r="EC105" s="63"/>
      <c r="ED105" s="63"/>
      <c r="EE105" s="64"/>
      <c r="EF105" s="62"/>
      <c r="EG105" s="63"/>
      <c r="EH105" s="63"/>
      <c r="EI105" s="63"/>
      <c r="EJ105" s="63"/>
      <c r="EK105" s="63"/>
      <c r="EL105" s="63"/>
      <c r="EM105" s="63"/>
      <c r="EN105" s="63"/>
      <c r="EO105" s="63"/>
      <c r="EP105" s="63"/>
      <c r="EQ105" s="63"/>
      <c r="ER105" s="64"/>
      <c r="ES105" s="92"/>
      <c r="ET105" s="93"/>
      <c r="EU105" s="93"/>
      <c r="EV105" s="93"/>
      <c r="EW105" s="93"/>
      <c r="EX105" s="93"/>
      <c r="EY105" s="93"/>
      <c r="EZ105" s="93"/>
      <c r="FA105" s="93"/>
      <c r="FB105" s="93"/>
      <c r="FC105" s="93"/>
      <c r="FD105" s="93"/>
      <c r="FE105" s="94"/>
    </row>
    <row r="106" spans="1:170" ht="33.75" customHeight="1" x14ac:dyDescent="0.3">
      <c r="A106" s="95" t="s">
        <v>180</v>
      </c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6"/>
      <c r="AW106" s="96"/>
      <c r="AX106" s="96"/>
      <c r="AY106" s="96"/>
      <c r="AZ106" s="96"/>
      <c r="BA106" s="96"/>
      <c r="BB106" s="96"/>
      <c r="BC106" s="96"/>
      <c r="BD106" s="96"/>
      <c r="BE106" s="96"/>
      <c r="BF106" s="96"/>
      <c r="BG106" s="96"/>
      <c r="BH106" s="96"/>
      <c r="BI106" s="96"/>
      <c r="BJ106" s="96"/>
      <c r="BK106" s="96"/>
      <c r="BL106" s="96"/>
      <c r="BM106" s="96"/>
      <c r="BN106" s="96"/>
      <c r="BO106" s="96"/>
      <c r="BP106" s="96"/>
      <c r="BQ106" s="96"/>
      <c r="BR106" s="96"/>
      <c r="BS106" s="96"/>
      <c r="BT106" s="96"/>
      <c r="BU106" s="96"/>
      <c r="BV106" s="96"/>
      <c r="BW106" s="97"/>
      <c r="BX106" s="78" t="s">
        <v>181</v>
      </c>
      <c r="BY106" s="79"/>
      <c r="BZ106" s="79"/>
      <c r="CA106" s="79"/>
      <c r="CB106" s="79"/>
      <c r="CC106" s="79"/>
      <c r="CD106" s="79"/>
      <c r="CE106" s="80"/>
      <c r="CF106" s="81" t="s">
        <v>182</v>
      </c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80"/>
      <c r="CS106" s="82"/>
      <c r="CT106" s="83"/>
      <c r="CU106" s="83"/>
      <c r="CV106" s="83"/>
      <c r="CW106" s="83"/>
      <c r="CX106" s="83"/>
      <c r="CY106" s="83"/>
      <c r="CZ106" s="83"/>
      <c r="DA106" s="83"/>
      <c r="DB106" s="83"/>
      <c r="DC106" s="83"/>
      <c r="DD106" s="83"/>
      <c r="DE106" s="84"/>
      <c r="DF106" s="62"/>
      <c r="DG106" s="63"/>
      <c r="DH106" s="63"/>
      <c r="DI106" s="63"/>
      <c r="DJ106" s="63"/>
      <c r="DK106" s="63"/>
      <c r="DL106" s="63"/>
      <c r="DM106" s="63"/>
      <c r="DN106" s="63"/>
      <c r="DO106" s="63"/>
      <c r="DP106" s="63"/>
      <c r="DQ106" s="63"/>
      <c r="DR106" s="64"/>
      <c r="DS106" s="62"/>
      <c r="DT106" s="63"/>
      <c r="DU106" s="63"/>
      <c r="DV106" s="63"/>
      <c r="DW106" s="63"/>
      <c r="DX106" s="63"/>
      <c r="DY106" s="63"/>
      <c r="DZ106" s="63"/>
      <c r="EA106" s="63"/>
      <c r="EB106" s="63"/>
      <c r="EC106" s="63"/>
      <c r="ED106" s="63"/>
      <c r="EE106" s="64"/>
      <c r="EF106" s="62"/>
      <c r="EG106" s="63"/>
      <c r="EH106" s="63"/>
      <c r="EI106" s="63"/>
      <c r="EJ106" s="63"/>
      <c r="EK106" s="63"/>
      <c r="EL106" s="63"/>
      <c r="EM106" s="63"/>
      <c r="EN106" s="63"/>
      <c r="EO106" s="63"/>
      <c r="EP106" s="63"/>
      <c r="EQ106" s="63"/>
      <c r="ER106" s="64"/>
      <c r="ES106" s="92"/>
      <c r="ET106" s="93"/>
      <c r="EU106" s="93"/>
      <c r="EV106" s="93"/>
      <c r="EW106" s="93"/>
      <c r="EX106" s="93"/>
      <c r="EY106" s="93"/>
      <c r="EZ106" s="93"/>
      <c r="FA106" s="93"/>
      <c r="FB106" s="93"/>
      <c r="FC106" s="93"/>
      <c r="FD106" s="93"/>
      <c r="FE106" s="94"/>
    </row>
    <row r="107" spans="1:170" ht="22.5" customHeight="1" x14ac:dyDescent="0.3">
      <c r="A107" s="95" t="s">
        <v>183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96"/>
      <c r="BL107" s="96"/>
      <c r="BM107" s="96"/>
      <c r="BN107" s="96"/>
      <c r="BO107" s="96"/>
      <c r="BP107" s="96"/>
      <c r="BQ107" s="96"/>
      <c r="BR107" s="96"/>
      <c r="BS107" s="96"/>
      <c r="BT107" s="96"/>
      <c r="BU107" s="96"/>
      <c r="BV107" s="96"/>
      <c r="BW107" s="97"/>
      <c r="BX107" s="78" t="s">
        <v>184</v>
      </c>
      <c r="BY107" s="79"/>
      <c r="BZ107" s="79"/>
      <c r="CA107" s="79"/>
      <c r="CB107" s="79"/>
      <c r="CC107" s="79"/>
      <c r="CD107" s="79"/>
      <c r="CE107" s="80"/>
      <c r="CF107" s="81" t="s">
        <v>185</v>
      </c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80"/>
      <c r="CS107" s="82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  <c r="DD107" s="83"/>
      <c r="DE107" s="84"/>
      <c r="DF107" s="62"/>
      <c r="DG107" s="63"/>
      <c r="DH107" s="63"/>
      <c r="DI107" s="63"/>
      <c r="DJ107" s="63"/>
      <c r="DK107" s="63"/>
      <c r="DL107" s="63"/>
      <c r="DM107" s="63"/>
      <c r="DN107" s="63"/>
      <c r="DO107" s="63"/>
      <c r="DP107" s="63"/>
      <c r="DQ107" s="63"/>
      <c r="DR107" s="64"/>
      <c r="DS107" s="62"/>
      <c r="DT107" s="63"/>
      <c r="DU107" s="63"/>
      <c r="DV107" s="63"/>
      <c r="DW107" s="63"/>
      <c r="DX107" s="63"/>
      <c r="DY107" s="63"/>
      <c r="DZ107" s="63"/>
      <c r="EA107" s="63"/>
      <c r="EB107" s="63"/>
      <c r="EC107" s="63"/>
      <c r="ED107" s="63"/>
      <c r="EE107" s="64"/>
      <c r="EF107" s="62"/>
      <c r="EG107" s="63"/>
      <c r="EH107" s="63"/>
      <c r="EI107" s="63"/>
      <c r="EJ107" s="63"/>
      <c r="EK107" s="63"/>
      <c r="EL107" s="63"/>
      <c r="EM107" s="63"/>
      <c r="EN107" s="63"/>
      <c r="EO107" s="63"/>
      <c r="EP107" s="63"/>
      <c r="EQ107" s="63"/>
      <c r="ER107" s="64"/>
      <c r="ES107" s="92"/>
      <c r="ET107" s="93"/>
      <c r="EU107" s="93"/>
      <c r="EV107" s="93"/>
      <c r="EW107" s="93"/>
      <c r="EX107" s="93"/>
      <c r="EY107" s="93"/>
      <c r="EZ107" s="93"/>
      <c r="FA107" s="93"/>
      <c r="FB107" s="93"/>
      <c r="FC107" s="93"/>
      <c r="FD107" s="93"/>
      <c r="FE107" s="94"/>
    </row>
    <row r="108" spans="1:170" ht="12.75" customHeight="1" x14ac:dyDescent="0.2">
      <c r="A108" s="85" t="s">
        <v>186</v>
      </c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7"/>
      <c r="BX108" s="88" t="s">
        <v>187</v>
      </c>
      <c r="BY108" s="89"/>
      <c r="BZ108" s="89"/>
      <c r="CA108" s="89"/>
      <c r="CB108" s="89"/>
      <c r="CC108" s="89"/>
      <c r="CD108" s="89"/>
      <c r="CE108" s="90"/>
      <c r="CF108" s="91" t="s">
        <v>188</v>
      </c>
      <c r="CG108" s="89"/>
      <c r="CH108" s="89"/>
      <c r="CI108" s="89"/>
      <c r="CJ108" s="89"/>
      <c r="CK108" s="89"/>
      <c r="CL108" s="89"/>
      <c r="CM108" s="89"/>
      <c r="CN108" s="89"/>
      <c r="CO108" s="89"/>
      <c r="CP108" s="89"/>
      <c r="CQ108" s="89"/>
      <c r="CR108" s="90"/>
      <c r="CS108" s="82"/>
      <c r="CT108" s="83"/>
      <c r="CU108" s="83"/>
      <c r="CV108" s="83"/>
      <c r="CW108" s="83"/>
      <c r="CX108" s="83"/>
      <c r="CY108" s="83"/>
      <c r="CZ108" s="83"/>
      <c r="DA108" s="83"/>
      <c r="DB108" s="83"/>
      <c r="DC108" s="83"/>
      <c r="DD108" s="83"/>
      <c r="DE108" s="84"/>
      <c r="DF108" s="62"/>
      <c r="DG108" s="63"/>
      <c r="DH108" s="63"/>
      <c r="DI108" s="63"/>
      <c r="DJ108" s="63"/>
      <c r="DK108" s="63"/>
      <c r="DL108" s="63"/>
      <c r="DM108" s="63"/>
      <c r="DN108" s="63"/>
      <c r="DO108" s="63"/>
      <c r="DP108" s="63"/>
      <c r="DQ108" s="63"/>
      <c r="DR108" s="64"/>
      <c r="DS108" s="62"/>
      <c r="DT108" s="63"/>
      <c r="DU108" s="63"/>
      <c r="DV108" s="63"/>
      <c r="DW108" s="63"/>
      <c r="DX108" s="63"/>
      <c r="DY108" s="63"/>
      <c r="DZ108" s="63"/>
      <c r="EA108" s="63"/>
      <c r="EB108" s="63"/>
      <c r="EC108" s="63"/>
      <c r="ED108" s="63"/>
      <c r="EE108" s="64"/>
      <c r="EF108" s="62"/>
      <c r="EG108" s="63"/>
      <c r="EH108" s="63"/>
      <c r="EI108" s="63"/>
      <c r="EJ108" s="63"/>
      <c r="EK108" s="63"/>
      <c r="EL108" s="63"/>
      <c r="EM108" s="63"/>
      <c r="EN108" s="63"/>
      <c r="EO108" s="63"/>
      <c r="EP108" s="63"/>
      <c r="EQ108" s="63"/>
      <c r="ER108" s="64"/>
      <c r="ES108" s="65" t="s">
        <v>46</v>
      </c>
      <c r="ET108" s="66"/>
      <c r="EU108" s="66"/>
      <c r="EV108" s="66"/>
      <c r="EW108" s="66"/>
      <c r="EX108" s="66"/>
      <c r="EY108" s="66"/>
      <c r="EZ108" s="66"/>
      <c r="FA108" s="66"/>
      <c r="FB108" s="66"/>
      <c r="FC108" s="66"/>
      <c r="FD108" s="66"/>
      <c r="FE108" s="67"/>
    </row>
    <row r="109" spans="1:170" ht="22.5" customHeight="1" x14ac:dyDescent="0.2">
      <c r="A109" s="68" t="s">
        <v>189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70"/>
      <c r="BX109" s="78" t="s">
        <v>190</v>
      </c>
      <c r="BY109" s="79"/>
      <c r="BZ109" s="79"/>
      <c r="CA109" s="79"/>
      <c r="CB109" s="79"/>
      <c r="CC109" s="79"/>
      <c r="CD109" s="79"/>
      <c r="CE109" s="80"/>
      <c r="CF109" s="81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80"/>
      <c r="CS109" s="82"/>
      <c r="CT109" s="83"/>
      <c r="CU109" s="83"/>
      <c r="CV109" s="83"/>
      <c r="CW109" s="83"/>
      <c r="CX109" s="83"/>
      <c r="CY109" s="83"/>
      <c r="CZ109" s="83"/>
      <c r="DA109" s="83"/>
      <c r="DB109" s="83"/>
      <c r="DC109" s="83"/>
      <c r="DD109" s="83"/>
      <c r="DE109" s="84"/>
      <c r="DF109" s="62"/>
      <c r="DG109" s="63"/>
      <c r="DH109" s="63"/>
      <c r="DI109" s="63"/>
      <c r="DJ109" s="63"/>
      <c r="DK109" s="63"/>
      <c r="DL109" s="63"/>
      <c r="DM109" s="63"/>
      <c r="DN109" s="63"/>
      <c r="DO109" s="63"/>
      <c r="DP109" s="63"/>
      <c r="DQ109" s="63"/>
      <c r="DR109" s="64"/>
      <c r="DS109" s="62"/>
      <c r="DT109" s="63"/>
      <c r="DU109" s="63"/>
      <c r="DV109" s="63"/>
      <c r="DW109" s="63"/>
      <c r="DX109" s="63"/>
      <c r="DY109" s="63"/>
      <c r="DZ109" s="63"/>
      <c r="EA109" s="63"/>
      <c r="EB109" s="63"/>
      <c r="EC109" s="63"/>
      <c r="ED109" s="63"/>
      <c r="EE109" s="64"/>
      <c r="EF109" s="62"/>
      <c r="EG109" s="63"/>
      <c r="EH109" s="63"/>
      <c r="EI109" s="63"/>
      <c r="EJ109" s="63"/>
      <c r="EK109" s="63"/>
      <c r="EL109" s="63"/>
      <c r="EM109" s="63"/>
      <c r="EN109" s="63"/>
      <c r="EO109" s="63"/>
      <c r="EP109" s="63"/>
      <c r="EQ109" s="63"/>
      <c r="ER109" s="64"/>
      <c r="ES109" s="65" t="s">
        <v>46</v>
      </c>
      <c r="ET109" s="66"/>
      <c r="EU109" s="66"/>
      <c r="EV109" s="66"/>
      <c r="EW109" s="66"/>
      <c r="EX109" s="66"/>
      <c r="EY109" s="66"/>
      <c r="EZ109" s="66"/>
      <c r="FA109" s="66"/>
      <c r="FB109" s="66"/>
      <c r="FC109" s="66"/>
      <c r="FD109" s="66"/>
      <c r="FE109" s="67"/>
    </row>
    <row r="110" spans="1:170" ht="12.75" customHeight="1" x14ac:dyDescent="0.2">
      <c r="A110" s="68" t="s">
        <v>191</v>
      </c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70"/>
      <c r="BX110" s="78" t="s">
        <v>192</v>
      </c>
      <c r="BY110" s="79"/>
      <c r="BZ110" s="79"/>
      <c r="CA110" s="79"/>
      <c r="CB110" s="79"/>
      <c r="CC110" s="79"/>
      <c r="CD110" s="79"/>
      <c r="CE110" s="80"/>
      <c r="CF110" s="81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80"/>
      <c r="CS110" s="82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  <c r="DD110" s="83"/>
      <c r="DE110" s="84"/>
      <c r="DF110" s="62"/>
      <c r="DG110" s="63"/>
      <c r="DH110" s="63"/>
      <c r="DI110" s="63"/>
      <c r="DJ110" s="63"/>
      <c r="DK110" s="63"/>
      <c r="DL110" s="63"/>
      <c r="DM110" s="63"/>
      <c r="DN110" s="63"/>
      <c r="DO110" s="63"/>
      <c r="DP110" s="63"/>
      <c r="DQ110" s="63"/>
      <c r="DR110" s="64"/>
      <c r="DS110" s="62"/>
      <c r="DT110" s="63"/>
      <c r="DU110" s="63"/>
      <c r="DV110" s="63"/>
      <c r="DW110" s="63"/>
      <c r="DX110" s="63"/>
      <c r="DY110" s="63"/>
      <c r="DZ110" s="63"/>
      <c r="EA110" s="63"/>
      <c r="EB110" s="63"/>
      <c r="EC110" s="63"/>
      <c r="ED110" s="63"/>
      <c r="EE110" s="64"/>
      <c r="EF110" s="62"/>
      <c r="EG110" s="63"/>
      <c r="EH110" s="63"/>
      <c r="EI110" s="63"/>
      <c r="EJ110" s="63"/>
      <c r="EK110" s="63"/>
      <c r="EL110" s="63"/>
      <c r="EM110" s="63"/>
      <c r="EN110" s="63"/>
      <c r="EO110" s="63"/>
      <c r="EP110" s="63"/>
      <c r="EQ110" s="63"/>
      <c r="ER110" s="64"/>
      <c r="ES110" s="65" t="s">
        <v>46</v>
      </c>
      <c r="ET110" s="66"/>
      <c r="EU110" s="66"/>
      <c r="EV110" s="66"/>
      <c r="EW110" s="66"/>
      <c r="EX110" s="66"/>
      <c r="EY110" s="66"/>
      <c r="EZ110" s="66"/>
      <c r="FA110" s="66"/>
      <c r="FB110" s="66"/>
      <c r="FC110" s="66"/>
      <c r="FD110" s="66"/>
      <c r="FE110" s="67"/>
    </row>
    <row r="111" spans="1:170" ht="12.75" customHeight="1" x14ac:dyDescent="0.2">
      <c r="A111" s="68" t="s">
        <v>194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70"/>
      <c r="BX111" s="78" t="s">
        <v>193</v>
      </c>
      <c r="BY111" s="79"/>
      <c r="BZ111" s="79"/>
      <c r="CA111" s="79"/>
      <c r="CB111" s="79"/>
      <c r="CC111" s="79"/>
      <c r="CD111" s="79"/>
      <c r="CE111" s="80"/>
      <c r="CF111" s="81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80"/>
      <c r="CS111" s="82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3"/>
      <c r="DE111" s="84"/>
      <c r="DF111" s="62"/>
      <c r="DG111" s="63"/>
      <c r="DH111" s="63"/>
      <c r="DI111" s="63"/>
      <c r="DJ111" s="63"/>
      <c r="DK111" s="63"/>
      <c r="DL111" s="63"/>
      <c r="DM111" s="63"/>
      <c r="DN111" s="63"/>
      <c r="DO111" s="63"/>
      <c r="DP111" s="63"/>
      <c r="DQ111" s="63"/>
      <c r="DR111" s="64"/>
      <c r="DS111" s="62"/>
      <c r="DT111" s="63"/>
      <c r="DU111" s="63"/>
      <c r="DV111" s="63"/>
      <c r="DW111" s="63"/>
      <c r="DX111" s="63"/>
      <c r="DY111" s="63"/>
      <c r="DZ111" s="63"/>
      <c r="EA111" s="63"/>
      <c r="EB111" s="63"/>
      <c r="EC111" s="63"/>
      <c r="ED111" s="63"/>
      <c r="EE111" s="64"/>
      <c r="EF111" s="62"/>
      <c r="EG111" s="63"/>
      <c r="EH111" s="63"/>
      <c r="EI111" s="63"/>
      <c r="EJ111" s="63"/>
      <c r="EK111" s="63"/>
      <c r="EL111" s="63"/>
      <c r="EM111" s="63"/>
      <c r="EN111" s="63"/>
      <c r="EO111" s="63"/>
      <c r="EP111" s="63"/>
      <c r="EQ111" s="63"/>
      <c r="ER111" s="64"/>
      <c r="ES111" s="65" t="s">
        <v>46</v>
      </c>
      <c r="ET111" s="66"/>
      <c r="EU111" s="66"/>
      <c r="EV111" s="66"/>
      <c r="EW111" s="66"/>
      <c r="EX111" s="66"/>
      <c r="EY111" s="66"/>
      <c r="EZ111" s="66"/>
      <c r="FA111" s="66"/>
      <c r="FB111" s="66"/>
      <c r="FC111" s="66"/>
      <c r="FD111" s="66"/>
      <c r="FE111" s="67"/>
    </row>
    <row r="112" spans="1:170" ht="12.75" customHeight="1" x14ac:dyDescent="0.2">
      <c r="A112" s="85" t="s">
        <v>195</v>
      </c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7"/>
      <c r="BX112" s="88" t="s">
        <v>196</v>
      </c>
      <c r="BY112" s="89"/>
      <c r="BZ112" s="89"/>
      <c r="CA112" s="89"/>
      <c r="CB112" s="89"/>
      <c r="CC112" s="89"/>
      <c r="CD112" s="89"/>
      <c r="CE112" s="90"/>
      <c r="CF112" s="91" t="s">
        <v>46</v>
      </c>
      <c r="CG112" s="89"/>
      <c r="CH112" s="89"/>
      <c r="CI112" s="89"/>
      <c r="CJ112" s="89"/>
      <c r="CK112" s="89"/>
      <c r="CL112" s="89"/>
      <c r="CM112" s="89"/>
      <c r="CN112" s="89"/>
      <c r="CO112" s="89"/>
      <c r="CP112" s="89"/>
      <c r="CQ112" s="89"/>
      <c r="CR112" s="90"/>
      <c r="CS112" s="82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4"/>
      <c r="DF112" s="62"/>
      <c r="DG112" s="63"/>
      <c r="DH112" s="63"/>
      <c r="DI112" s="63"/>
      <c r="DJ112" s="63"/>
      <c r="DK112" s="63"/>
      <c r="DL112" s="63"/>
      <c r="DM112" s="63"/>
      <c r="DN112" s="63"/>
      <c r="DO112" s="63"/>
      <c r="DP112" s="63"/>
      <c r="DQ112" s="63"/>
      <c r="DR112" s="64"/>
      <c r="DS112" s="62"/>
      <c r="DT112" s="63"/>
      <c r="DU112" s="63"/>
      <c r="DV112" s="63"/>
      <c r="DW112" s="63"/>
      <c r="DX112" s="63"/>
      <c r="DY112" s="63"/>
      <c r="DZ112" s="63"/>
      <c r="EA112" s="63"/>
      <c r="EB112" s="63"/>
      <c r="EC112" s="63"/>
      <c r="ED112" s="63"/>
      <c r="EE112" s="64"/>
      <c r="EF112" s="62"/>
      <c r="EG112" s="63"/>
      <c r="EH112" s="63"/>
      <c r="EI112" s="63"/>
      <c r="EJ112" s="63"/>
      <c r="EK112" s="63"/>
      <c r="EL112" s="63"/>
      <c r="EM112" s="63"/>
      <c r="EN112" s="63"/>
      <c r="EO112" s="63"/>
      <c r="EP112" s="63"/>
      <c r="EQ112" s="63"/>
      <c r="ER112" s="64"/>
      <c r="ES112" s="65" t="s">
        <v>46</v>
      </c>
      <c r="ET112" s="66"/>
      <c r="EU112" s="66"/>
      <c r="EV112" s="66"/>
      <c r="EW112" s="66"/>
      <c r="EX112" s="66"/>
      <c r="EY112" s="66"/>
      <c r="EZ112" s="66"/>
      <c r="FA112" s="66"/>
      <c r="FB112" s="66"/>
      <c r="FC112" s="66"/>
      <c r="FD112" s="66"/>
      <c r="FE112" s="67"/>
    </row>
    <row r="113" spans="1:161" ht="22.5" customHeight="1" x14ac:dyDescent="0.2">
      <c r="A113" s="68" t="s">
        <v>197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70"/>
      <c r="BX113" s="78" t="s">
        <v>198</v>
      </c>
      <c r="BY113" s="79"/>
      <c r="BZ113" s="79"/>
      <c r="CA113" s="79"/>
      <c r="CB113" s="79"/>
      <c r="CC113" s="79"/>
      <c r="CD113" s="79"/>
      <c r="CE113" s="80"/>
      <c r="CF113" s="81" t="s">
        <v>199</v>
      </c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80"/>
      <c r="CS113" s="82"/>
      <c r="CT113" s="83"/>
      <c r="CU113" s="83"/>
      <c r="CV113" s="83"/>
      <c r="CW113" s="83"/>
      <c r="CX113" s="83"/>
      <c r="CY113" s="83"/>
      <c r="CZ113" s="83"/>
      <c r="DA113" s="83"/>
      <c r="DB113" s="83"/>
      <c r="DC113" s="83"/>
      <c r="DD113" s="83"/>
      <c r="DE113" s="84"/>
      <c r="DF113" s="62"/>
      <c r="DG113" s="63"/>
      <c r="DH113" s="63"/>
      <c r="DI113" s="63"/>
      <c r="DJ113" s="63"/>
      <c r="DK113" s="63"/>
      <c r="DL113" s="63"/>
      <c r="DM113" s="63"/>
      <c r="DN113" s="63"/>
      <c r="DO113" s="63"/>
      <c r="DP113" s="63"/>
      <c r="DQ113" s="63"/>
      <c r="DR113" s="64"/>
      <c r="DS113" s="62"/>
      <c r="DT113" s="63"/>
      <c r="DU113" s="63"/>
      <c r="DV113" s="63"/>
      <c r="DW113" s="63"/>
      <c r="DX113" s="63"/>
      <c r="DY113" s="63"/>
      <c r="DZ113" s="63"/>
      <c r="EA113" s="63"/>
      <c r="EB113" s="63"/>
      <c r="EC113" s="63"/>
      <c r="ED113" s="63"/>
      <c r="EE113" s="64"/>
      <c r="EF113" s="62"/>
      <c r="EG113" s="63"/>
      <c r="EH113" s="63"/>
      <c r="EI113" s="63"/>
      <c r="EJ113" s="63"/>
      <c r="EK113" s="63"/>
      <c r="EL113" s="63"/>
      <c r="EM113" s="63"/>
      <c r="EN113" s="63"/>
      <c r="EO113" s="63"/>
      <c r="EP113" s="63"/>
      <c r="EQ113" s="63"/>
      <c r="ER113" s="64"/>
      <c r="ES113" s="65" t="s">
        <v>46</v>
      </c>
      <c r="ET113" s="66"/>
      <c r="EU113" s="66"/>
      <c r="EV113" s="66"/>
      <c r="EW113" s="66"/>
      <c r="EX113" s="66"/>
      <c r="EY113" s="66"/>
      <c r="EZ113" s="66"/>
      <c r="FA113" s="66"/>
      <c r="FB113" s="66"/>
      <c r="FC113" s="66"/>
      <c r="FD113" s="66"/>
      <c r="FE113" s="67"/>
    </row>
    <row r="114" spans="1:161" ht="11.25" customHeight="1" thickBot="1" x14ac:dyDescent="0.3">
      <c r="A114" s="68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70"/>
      <c r="BX114" s="71"/>
      <c r="BY114" s="72"/>
      <c r="BZ114" s="72"/>
      <c r="CA114" s="72"/>
      <c r="CB114" s="72"/>
      <c r="CC114" s="72"/>
      <c r="CD114" s="72"/>
      <c r="CE114" s="73"/>
      <c r="CF114" s="74"/>
      <c r="CG114" s="72"/>
      <c r="CH114" s="72"/>
      <c r="CI114" s="72"/>
      <c r="CJ114" s="72"/>
      <c r="CK114" s="72"/>
      <c r="CL114" s="72"/>
      <c r="CM114" s="72"/>
      <c r="CN114" s="72"/>
      <c r="CO114" s="72"/>
      <c r="CP114" s="72"/>
      <c r="CQ114" s="72"/>
      <c r="CR114" s="73"/>
      <c r="CS114" s="75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7"/>
      <c r="DF114" s="56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7"/>
      <c r="DR114" s="58"/>
      <c r="DS114" s="56"/>
      <c r="DT114" s="57"/>
      <c r="DU114" s="57"/>
      <c r="DV114" s="57"/>
      <c r="DW114" s="57"/>
      <c r="DX114" s="57"/>
      <c r="DY114" s="57"/>
      <c r="DZ114" s="57"/>
      <c r="EA114" s="57"/>
      <c r="EB114" s="57"/>
      <c r="EC114" s="57"/>
      <c r="ED114" s="57"/>
      <c r="EE114" s="58"/>
      <c r="EF114" s="56"/>
      <c r="EG114" s="57"/>
      <c r="EH114" s="57"/>
      <c r="EI114" s="57"/>
      <c r="EJ114" s="57"/>
      <c r="EK114" s="57"/>
      <c r="EL114" s="57"/>
      <c r="EM114" s="57"/>
      <c r="EN114" s="57"/>
      <c r="EO114" s="57"/>
      <c r="EP114" s="57"/>
      <c r="EQ114" s="57"/>
      <c r="ER114" s="58"/>
      <c r="ES114" s="59"/>
      <c r="ET114" s="60"/>
      <c r="EU114" s="60"/>
      <c r="EV114" s="60"/>
      <c r="EW114" s="60"/>
      <c r="EX114" s="60"/>
      <c r="EY114" s="60"/>
      <c r="EZ114" s="60"/>
      <c r="FA114" s="60"/>
      <c r="FB114" s="60"/>
      <c r="FC114" s="60"/>
      <c r="FD114" s="60"/>
      <c r="FE114" s="61"/>
    </row>
    <row r="115" spans="1:161" ht="3" customHeight="1" x14ac:dyDescent="0.2"/>
    <row r="117" spans="1:161" ht="11.25" customHeight="1" x14ac:dyDescent="0.2"/>
    <row r="118" spans="1:161" ht="12" customHeight="1" x14ac:dyDescent="0.2"/>
    <row r="119" spans="1:161" ht="11.25" customHeight="1" x14ac:dyDescent="0.2"/>
    <row r="122" spans="1:161" ht="12" customHeight="1" x14ac:dyDescent="0.2"/>
    <row r="123" spans="1:161" ht="12" customHeight="1" x14ac:dyDescent="0.2"/>
    <row r="124" spans="1:161" ht="12" customHeight="1" x14ac:dyDescent="0.2"/>
    <row r="125" spans="1:161" ht="12" customHeight="1" x14ac:dyDescent="0.2"/>
    <row r="126" spans="1:161" ht="12" customHeight="1" x14ac:dyDescent="0.2"/>
    <row r="127" spans="1:161" ht="12" customHeight="1" x14ac:dyDescent="0.2"/>
    <row r="128" spans="1:161" ht="12" customHeight="1" x14ac:dyDescent="0.2"/>
    <row r="129" ht="12" customHeight="1" x14ac:dyDescent="0.2"/>
    <row r="130" ht="12" customHeight="1" x14ac:dyDescent="0.2"/>
  </sheetData>
  <mergeCells count="709">
    <mergeCell ref="EF80:ER80"/>
    <mergeCell ref="ES80:FE80"/>
    <mergeCell ref="A80:BW80"/>
    <mergeCell ref="BX80:CE80"/>
    <mergeCell ref="CF80:CR80"/>
    <mergeCell ref="CS80:DE80"/>
    <mergeCell ref="DF80:DR80"/>
    <mergeCell ref="DS80:EE80"/>
    <mergeCell ref="CF96:CR96"/>
    <mergeCell ref="CS96:DE96"/>
    <mergeCell ref="DF96:DR96"/>
    <mergeCell ref="DS96:EE96"/>
    <mergeCell ref="ES93:FE93"/>
    <mergeCell ref="ES94:FE94"/>
    <mergeCell ref="ES95:FE95"/>
    <mergeCell ref="EF93:ER93"/>
    <mergeCell ref="EF94:ER94"/>
    <mergeCell ref="EF95:ER95"/>
    <mergeCell ref="ES97:FE97"/>
    <mergeCell ref="ES98:FE98"/>
    <mergeCell ref="ES99:FE99"/>
    <mergeCell ref="ES96:FE96"/>
    <mergeCell ref="DS99:EE99"/>
    <mergeCell ref="DS100:EE100"/>
    <mergeCell ref="EF97:ER97"/>
    <mergeCell ref="EF99:ER99"/>
    <mergeCell ref="EF100:ER100"/>
    <mergeCell ref="EF96:ER96"/>
    <mergeCell ref="DS93:EE93"/>
    <mergeCell ref="DS94:EE94"/>
    <mergeCell ref="DS95:EE95"/>
    <mergeCell ref="DS97:EE97"/>
    <mergeCell ref="CS97:DE97"/>
    <mergeCell ref="DF97:DR97"/>
    <mergeCell ref="BX100:CE100"/>
    <mergeCell ref="CF93:CR93"/>
    <mergeCell ref="CF94:CR94"/>
    <mergeCell ref="CF95:CR95"/>
    <mergeCell ref="CF97:CR97"/>
    <mergeCell ref="CF99:CR99"/>
    <mergeCell ref="CF100:CR100"/>
    <mergeCell ref="BX93:CE93"/>
    <mergeCell ref="BX94:CE94"/>
    <mergeCell ref="BX95:CE95"/>
    <mergeCell ref="DF26:DR26"/>
    <mergeCell ref="DF25:DK25"/>
    <mergeCell ref="DO25:DR25"/>
    <mergeCell ref="CS11:CU11"/>
    <mergeCell ref="DL25:DN25"/>
    <mergeCell ref="A24:BW26"/>
    <mergeCell ref="BX24:CE26"/>
    <mergeCell ref="CF24:CR26"/>
    <mergeCell ref="CS24:DE26"/>
    <mergeCell ref="CH12:CL12"/>
    <mergeCell ref="EF25:EK25"/>
    <mergeCell ref="EL25:EN25"/>
    <mergeCell ref="EO25:ER25"/>
    <mergeCell ref="EF26:ER26"/>
    <mergeCell ref="DS25:DX25"/>
    <mergeCell ref="DY25:EA25"/>
    <mergeCell ref="EB25:EE25"/>
    <mergeCell ref="DS26:EE26"/>
    <mergeCell ref="ES25:FE26"/>
    <mergeCell ref="DF24:FE24"/>
    <mergeCell ref="A27:BW27"/>
    <mergeCell ref="BX27:CE27"/>
    <mergeCell ref="CF27:CR27"/>
    <mergeCell ref="CS27:DE27"/>
    <mergeCell ref="DF27:DR27"/>
    <mergeCell ref="DS27:EE27"/>
    <mergeCell ref="EF27:ER27"/>
    <mergeCell ref="ES27:FE27"/>
    <mergeCell ref="DS28:EE28"/>
    <mergeCell ref="EF28:ER28"/>
    <mergeCell ref="ES28:FE28"/>
    <mergeCell ref="A28:BW28"/>
    <mergeCell ref="BX28:CE28"/>
    <mergeCell ref="CF28:CR28"/>
    <mergeCell ref="CS28:DE28"/>
    <mergeCell ref="EL7:FE7"/>
    <mergeCell ref="DW7:EI7"/>
    <mergeCell ref="DW2:FE2"/>
    <mergeCell ref="DW3:FE3"/>
    <mergeCell ref="DW4:FE4"/>
    <mergeCell ref="DW5:FE5"/>
    <mergeCell ref="DW6:FE6"/>
    <mergeCell ref="ES12:FE13"/>
    <mergeCell ref="DW8:EI8"/>
    <mergeCell ref="EL8:FE8"/>
    <mergeCell ref="DW9:DX9"/>
    <mergeCell ref="DY9:EA9"/>
    <mergeCell ref="EB9:EC9"/>
    <mergeCell ref="EE9:ES9"/>
    <mergeCell ref="ET9:EV9"/>
    <mergeCell ref="EW9:EY9"/>
    <mergeCell ref="BI12:CD12"/>
    <mergeCell ref="AY12:BE12"/>
    <mergeCell ref="CP12:CX12"/>
    <mergeCell ref="BF12:BH12"/>
    <mergeCell ref="CE12:CG12"/>
    <mergeCell ref="CM12:CO12"/>
    <mergeCell ref="ES14:FE14"/>
    <mergeCell ref="ES15:FE15"/>
    <mergeCell ref="ES16:FE16"/>
    <mergeCell ref="ES17:FE17"/>
    <mergeCell ref="BK14:BM14"/>
    <mergeCell ref="BN14:BO14"/>
    <mergeCell ref="BQ14:CE14"/>
    <mergeCell ref="CF14:CH14"/>
    <mergeCell ref="CI14:CK14"/>
    <mergeCell ref="BG14:BJ14"/>
    <mergeCell ref="ES29:FE29"/>
    <mergeCell ref="A29:BW29"/>
    <mergeCell ref="BX29:CE29"/>
    <mergeCell ref="CF29:CR29"/>
    <mergeCell ref="CS29:DE29"/>
    <mergeCell ref="A15:AA15"/>
    <mergeCell ref="AB16:DP16"/>
    <mergeCell ref="K19:DP19"/>
    <mergeCell ref="ES18:FE18"/>
    <mergeCell ref="ES19:FE19"/>
    <mergeCell ref="BX30:CE30"/>
    <mergeCell ref="CF30:CR30"/>
    <mergeCell ref="CS30:DE30"/>
    <mergeCell ref="DF29:DR29"/>
    <mergeCell ref="DS29:EE29"/>
    <mergeCell ref="EF29:ER29"/>
    <mergeCell ref="ES20:FE20"/>
    <mergeCell ref="A22:FE22"/>
    <mergeCell ref="DF28:DR28"/>
    <mergeCell ref="ES31:FE31"/>
    <mergeCell ref="A31:BW31"/>
    <mergeCell ref="BX31:CE31"/>
    <mergeCell ref="CF31:CR31"/>
    <mergeCell ref="CS31:DE31"/>
    <mergeCell ref="DF30:DR30"/>
    <mergeCell ref="DS30:EE30"/>
    <mergeCell ref="EF30:ER30"/>
    <mergeCell ref="ES30:FE30"/>
    <mergeCell ref="A30:BW30"/>
    <mergeCell ref="DF55:DR55"/>
    <mergeCell ref="DS55:EE55"/>
    <mergeCell ref="EF55:ER55"/>
    <mergeCell ref="DF31:DR31"/>
    <mergeCell ref="DS31:EE31"/>
    <mergeCell ref="EF31:ER31"/>
    <mergeCell ref="DF32:DR33"/>
    <mergeCell ref="DS32:EE33"/>
    <mergeCell ref="EF32:ER33"/>
    <mergeCell ref="EF35:ER35"/>
    <mergeCell ref="A32:BW32"/>
    <mergeCell ref="A33:BW33"/>
    <mergeCell ref="BX32:CE33"/>
    <mergeCell ref="CF32:CR33"/>
    <mergeCell ref="CS32:DE33"/>
    <mergeCell ref="A35:BW35"/>
    <mergeCell ref="BX35:CE35"/>
    <mergeCell ref="A34:BW34"/>
    <mergeCell ref="BX34:CE34"/>
    <mergeCell ref="CF34:CR34"/>
    <mergeCell ref="CS34:DE34"/>
    <mergeCell ref="BX55:CE55"/>
    <mergeCell ref="CF55:CR55"/>
    <mergeCell ref="CS55:DE55"/>
    <mergeCell ref="ES32:FE33"/>
    <mergeCell ref="DF34:DR34"/>
    <mergeCell ref="DS34:EE34"/>
    <mergeCell ref="EF34:ER34"/>
    <mergeCell ref="ES34:FE34"/>
    <mergeCell ref="ES35:FE35"/>
    <mergeCell ref="ES36:FE36"/>
    <mergeCell ref="A36:BW36"/>
    <mergeCell ref="BX36:CE36"/>
    <mergeCell ref="CF36:CR36"/>
    <mergeCell ref="CS36:DE36"/>
    <mergeCell ref="CS35:DE35"/>
    <mergeCell ref="DF35:DR35"/>
    <mergeCell ref="DS35:EE35"/>
    <mergeCell ref="DF37:DR37"/>
    <mergeCell ref="DS37:EE37"/>
    <mergeCell ref="EF37:ER37"/>
    <mergeCell ref="CF35:CR35"/>
    <mergeCell ref="A37:BW37"/>
    <mergeCell ref="BX37:CE37"/>
    <mergeCell ref="CF37:CR37"/>
    <mergeCell ref="DF36:DR36"/>
    <mergeCell ref="DS36:EE36"/>
    <mergeCell ref="EF36:ER36"/>
    <mergeCell ref="ES37:FE37"/>
    <mergeCell ref="A38:BW38"/>
    <mergeCell ref="BX38:CE38"/>
    <mergeCell ref="CF38:CR38"/>
    <mergeCell ref="CS38:DE38"/>
    <mergeCell ref="DF38:DR38"/>
    <mergeCell ref="DS38:EE38"/>
    <mergeCell ref="EF38:ER38"/>
    <mergeCell ref="ES38:FE38"/>
    <mergeCell ref="CS37:DE37"/>
    <mergeCell ref="DF39:DR40"/>
    <mergeCell ref="DS39:EE40"/>
    <mergeCell ref="EF39:ER40"/>
    <mergeCell ref="ES39:FE40"/>
    <mergeCell ref="A39:BW39"/>
    <mergeCell ref="BX39:CE40"/>
    <mergeCell ref="CF39:CR40"/>
    <mergeCell ref="CS39:DE40"/>
    <mergeCell ref="A40:BW40"/>
    <mergeCell ref="DF41:DR41"/>
    <mergeCell ref="DS41:EE41"/>
    <mergeCell ref="EF41:ER41"/>
    <mergeCell ref="ES41:FE41"/>
    <mergeCell ref="A41:BW41"/>
    <mergeCell ref="BX41:CE41"/>
    <mergeCell ref="CF41:CR41"/>
    <mergeCell ref="CS41:DE41"/>
    <mergeCell ref="DF42:DR43"/>
    <mergeCell ref="DS42:EE43"/>
    <mergeCell ref="EF42:ER43"/>
    <mergeCell ref="ES42:FE43"/>
    <mergeCell ref="A42:BW42"/>
    <mergeCell ref="BX42:CE43"/>
    <mergeCell ref="CF42:CR43"/>
    <mergeCell ref="CS42:DE43"/>
    <mergeCell ref="A43:BW43"/>
    <mergeCell ref="DF44:DR44"/>
    <mergeCell ref="DS44:EE44"/>
    <mergeCell ref="EF44:ER44"/>
    <mergeCell ref="ES44:FE44"/>
    <mergeCell ref="A44:BW44"/>
    <mergeCell ref="BX44:CE44"/>
    <mergeCell ref="CF44:CR44"/>
    <mergeCell ref="CS44:DE44"/>
    <mergeCell ref="DF45:DR46"/>
    <mergeCell ref="DS45:EE46"/>
    <mergeCell ref="EF45:ER46"/>
    <mergeCell ref="ES45:FE46"/>
    <mergeCell ref="A45:BW45"/>
    <mergeCell ref="BX45:CE46"/>
    <mergeCell ref="CF45:CR46"/>
    <mergeCell ref="CS45:DE46"/>
    <mergeCell ref="A46:BW46"/>
    <mergeCell ref="DF47:DR47"/>
    <mergeCell ref="DS47:EE47"/>
    <mergeCell ref="EF47:ER47"/>
    <mergeCell ref="ES47:FE47"/>
    <mergeCell ref="A47:BW47"/>
    <mergeCell ref="BX47:CE47"/>
    <mergeCell ref="CF47:CR47"/>
    <mergeCell ref="CS47:DE47"/>
    <mergeCell ref="DF48:DR48"/>
    <mergeCell ref="DS48:EE48"/>
    <mergeCell ref="EF48:ER48"/>
    <mergeCell ref="ES48:FE48"/>
    <mergeCell ref="A48:BW48"/>
    <mergeCell ref="BX48:CE48"/>
    <mergeCell ref="CF48:CR48"/>
    <mergeCell ref="CS48:DE48"/>
    <mergeCell ref="DF49:DR49"/>
    <mergeCell ref="DS49:EE49"/>
    <mergeCell ref="EF49:ER49"/>
    <mergeCell ref="ES49:FE49"/>
    <mergeCell ref="A49:BW49"/>
    <mergeCell ref="BX49:CE49"/>
    <mergeCell ref="CF49:CR49"/>
    <mergeCell ref="CS49:DE49"/>
    <mergeCell ref="DF50:DR51"/>
    <mergeCell ref="DS50:EE51"/>
    <mergeCell ref="EF50:ER51"/>
    <mergeCell ref="ES50:FE51"/>
    <mergeCell ref="A50:BW50"/>
    <mergeCell ref="BX50:CE51"/>
    <mergeCell ref="CF50:CR51"/>
    <mergeCell ref="CS50:DE51"/>
    <mergeCell ref="A51:BW51"/>
    <mergeCell ref="DF52:DR52"/>
    <mergeCell ref="DS52:EE52"/>
    <mergeCell ref="EF52:ER52"/>
    <mergeCell ref="ES52:FE52"/>
    <mergeCell ref="A52:BW52"/>
    <mergeCell ref="BX52:CE52"/>
    <mergeCell ref="CF52:CR52"/>
    <mergeCell ref="CS52:DE52"/>
    <mergeCell ref="DF53:DR53"/>
    <mergeCell ref="DS53:EE53"/>
    <mergeCell ref="EF53:ER53"/>
    <mergeCell ref="ES53:FE53"/>
    <mergeCell ref="A53:BW53"/>
    <mergeCell ref="BX53:CE53"/>
    <mergeCell ref="CF53:CR53"/>
    <mergeCell ref="CS53:DE53"/>
    <mergeCell ref="DF54:DR54"/>
    <mergeCell ref="DS54:EE54"/>
    <mergeCell ref="EF54:ER54"/>
    <mergeCell ref="ES54:FE54"/>
    <mergeCell ref="A54:BW54"/>
    <mergeCell ref="BX54:CE54"/>
    <mergeCell ref="CF54:CR54"/>
    <mergeCell ref="CS54:DE54"/>
    <mergeCell ref="ES55:FE55"/>
    <mergeCell ref="A56:BW56"/>
    <mergeCell ref="BX56:CE56"/>
    <mergeCell ref="CF56:CR56"/>
    <mergeCell ref="CS56:DE56"/>
    <mergeCell ref="DF56:DR56"/>
    <mergeCell ref="DS56:EE56"/>
    <mergeCell ref="EF56:ER56"/>
    <mergeCell ref="ES56:FE56"/>
    <mergeCell ref="A55:BW55"/>
    <mergeCell ref="A57:BW57"/>
    <mergeCell ref="A58:BW58"/>
    <mergeCell ref="BX57:CE57"/>
    <mergeCell ref="CF57:CR57"/>
    <mergeCell ref="BX58:CE58"/>
    <mergeCell ref="CF58:CR58"/>
    <mergeCell ref="EF57:ER57"/>
    <mergeCell ref="ES57:FE57"/>
    <mergeCell ref="CS58:DE58"/>
    <mergeCell ref="DF58:DR58"/>
    <mergeCell ref="DS58:EE58"/>
    <mergeCell ref="EF58:ER58"/>
    <mergeCell ref="ES58:FE58"/>
    <mergeCell ref="CS57:DE57"/>
    <mergeCell ref="DF57:DR57"/>
    <mergeCell ref="DS57:EE57"/>
    <mergeCell ref="DF59:DR59"/>
    <mergeCell ref="DS59:EE59"/>
    <mergeCell ref="EF59:ER59"/>
    <mergeCell ref="ES59:FE59"/>
    <mergeCell ref="A59:BW59"/>
    <mergeCell ref="BX59:CE59"/>
    <mergeCell ref="CF59:CR59"/>
    <mergeCell ref="CS59:DE59"/>
    <mergeCell ref="DF60:DR60"/>
    <mergeCell ref="DS60:EE60"/>
    <mergeCell ref="EF60:ER60"/>
    <mergeCell ref="ES60:FE60"/>
    <mergeCell ref="A60:BW60"/>
    <mergeCell ref="BX60:CE60"/>
    <mergeCell ref="CF60:CR60"/>
    <mergeCell ref="CS60:DE60"/>
    <mergeCell ref="DF61:DR61"/>
    <mergeCell ref="DS61:EE61"/>
    <mergeCell ref="EF61:ER61"/>
    <mergeCell ref="ES61:FE61"/>
    <mergeCell ref="A61:BW61"/>
    <mergeCell ref="BX61:CE61"/>
    <mergeCell ref="CF61:CR61"/>
    <mergeCell ref="CS61:DE61"/>
    <mergeCell ref="DF62:DR62"/>
    <mergeCell ref="DS62:EE62"/>
    <mergeCell ref="EF62:ER62"/>
    <mergeCell ref="ES62:FE62"/>
    <mergeCell ref="A62:BW62"/>
    <mergeCell ref="BX62:CE62"/>
    <mergeCell ref="CF62:CR62"/>
    <mergeCell ref="CS62:DE62"/>
    <mergeCell ref="DF63:DR63"/>
    <mergeCell ref="DS63:EE63"/>
    <mergeCell ref="EF63:ER63"/>
    <mergeCell ref="ES63:FE63"/>
    <mergeCell ref="A63:BW63"/>
    <mergeCell ref="BX63:CE63"/>
    <mergeCell ref="CF63:CR63"/>
    <mergeCell ref="CS63:DE63"/>
    <mergeCell ref="DF64:DR64"/>
    <mergeCell ref="DS64:EE64"/>
    <mergeCell ref="EF64:ER64"/>
    <mergeCell ref="ES64:FE64"/>
    <mergeCell ref="A64:BW64"/>
    <mergeCell ref="BX64:CE64"/>
    <mergeCell ref="CF64:CR64"/>
    <mergeCell ref="CS64:DE64"/>
    <mergeCell ref="DF65:DR65"/>
    <mergeCell ref="DS65:EE65"/>
    <mergeCell ref="EF65:ER65"/>
    <mergeCell ref="ES65:FE65"/>
    <mergeCell ref="A65:BW65"/>
    <mergeCell ref="BX65:CE65"/>
    <mergeCell ref="CF65:CR65"/>
    <mergeCell ref="CS65:DE65"/>
    <mergeCell ref="DF66:DR66"/>
    <mergeCell ref="DS66:EE66"/>
    <mergeCell ref="EF66:ER66"/>
    <mergeCell ref="ES66:FE66"/>
    <mergeCell ref="A66:BW66"/>
    <mergeCell ref="BX66:CE66"/>
    <mergeCell ref="CF66:CR66"/>
    <mergeCell ref="CS66:DE66"/>
    <mergeCell ref="DF67:DR67"/>
    <mergeCell ref="DS67:EE67"/>
    <mergeCell ref="EF67:ER67"/>
    <mergeCell ref="ES67:FE67"/>
    <mergeCell ref="A67:BW67"/>
    <mergeCell ref="BX67:CE67"/>
    <mergeCell ref="CF67:CR67"/>
    <mergeCell ref="CS67:DE67"/>
    <mergeCell ref="DF68:DR68"/>
    <mergeCell ref="DS68:EE68"/>
    <mergeCell ref="EF68:ER68"/>
    <mergeCell ref="ES68:FE68"/>
    <mergeCell ref="A68:BW68"/>
    <mergeCell ref="BX68:CE68"/>
    <mergeCell ref="CF68:CR68"/>
    <mergeCell ref="CS68:DE68"/>
    <mergeCell ref="DF69:DR69"/>
    <mergeCell ref="DS69:EE69"/>
    <mergeCell ref="EF69:ER69"/>
    <mergeCell ref="ES69:FE69"/>
    <mergeCell ref="A69:BW69"/>
    <mergeCell ref="BX69:CE69"/>
    <mergeCell ref="CF69:CR69"/>
    <mergeCell ref="CS69:DE69"/>
    <mergeCell ref="DF70:DR70"/>
    <mergeCell ref="DS70:EE70"/>
    <mergeCell ref="EF70:ER70"/>
    <mergeCell ref="ES70:FE70"/>
    <mergeCell ref="A70:BW70"/>
    <mergeCell ref="BX70:CE70"/>
    <mergeCell ref="CF70:CR70"/>
    <mergeCell ref="CS70:DE70"/>
    <mergeCell ref="DF71:DR71"/>
    <mergeCell ref="DS71:EE71"/>
    <mergeCell ref="EF71:ER71"/>
    <mergeCell ref="ES71:FE71"/>
    <mergeCell ref="A71:BW71"/>
    <mergeCell ref="BX71:CE71"/>
    <mergeCell ref="CF71:CR71"/>
    <mergeCell ref="CS71:DE71"/>
    <mergeCell ref="DF72:DR72"/>
    <mergeCell ref="DS72:EE72"/>
    <mergeCell ref="EF72:ER72"/>
    <mergeCell ref="ES72:FE72"/>
    <mergeCell ref="A72:BW72"/>
    <mergeCell ref="BX72:CE72"/>
    <mergeCell ref="CF72:CR72"/>
    <mergeCell ref="CS72:DE72"/>
    <mergeCell ref="DF73:DR73"/>
    <mergeCell ref="DS73:EE73"/>
    <mergeCell ref="EF73:ER73"/>
    <mergeCell ref="ES73:FE73"/>
    <mergeCell ref="A73:BW73"/>
    <mergeCell ref="BX73:CE73"/>
    <mergeCell ref="CF73:CR73"/>
    <mergeCell ref="CS73:DE73"/>
    <mergeCell ref="DF74:DR74"/>
    <mergeCell ref="DS74:EE74"/>
    <mergeCell ref="EF74:ER74"/>
    <mergeCell ref="ES74:FE74"/>
    <mergeCell ref="A74:BW74"/>
    <mergeCell ref="BX74:CE74"/>
    <mergeCell ref="CF74:CR74"/>
    <mergeCell ref="CS74:DE74"/>
    <mergeCell ref="DF75:DR75"/>
    <mergeCell ref="DS75:EE75"/>
    <mergeCell ref="EF75:ER75"/>
    <mergeCell ref="ES75:FE75"/>
    <mergeCell ref="A75:BW75"/>
    <mergeCell ref="BX75:CE75"/>
    <mergeCell ref="CF75:CR75"/>
    <mergeCell ref="CS75:DE75"/>
    <mergeCell ref="DF76:DR76"/>
    <mergeCell ref="DS76:EE76"/>
    <mergeCell ref="EF76:ER76"/>
    <mergeCell ref="ES76:FE76"/>
    <mergeCell ref="A76:BW76"/>
    <mergeCell ref="BX76:CE76"/>
    <mergeCell ref="CF76:CR76"/>
    <mergeCell ref="CS76:DE76"/>
    <mergeCell ref="DF77:DR77"/>
    <mergeCell ref="DS77:EE77"/>
    <mergeCell ref="EF77:ER77"/>
    <mergeCell ref="ES77:FE77"/>
    <mergeCell ref="A77:BW77"/>
    <mergeCell ref="BX77:CE77"/>
    <mergeCell ref="CF77:CR77"/>
    <mergeCell ref="CS77:DE77"/>
    <mergeCell ref="DF78:DR78"/>
    <mergeCell ref="DS78:EE78"/>
    <mergeCell ref="EF78:ER78"/>
    <mergeCell ref="ES78:FE78"/>
    <mergeCell ref="A78:BW78"/>
    <mergeCell ref="BX78:CE78"/>
    <mergeCell ref="CF78:CR78"/>
    <mergeCell ref="CS78:DE78"/>
    <mergeCell ref="DF79:DR79"/>
    <mergeCell ref="DS79:EE79"/>
    <mergeCell ref="EF79:ER79"/>
    <mergeCell ref="ES79:FE79"/>
    <mergeCell ref="A79:BW79"/>
    <mergeCell ref="BX79:CE79"/>
    <mergeCell ref="CF79:CR79"/>
    <mergeCell ref="CS79:DE79"/>
    <mergeCell ref="DF82:DR82"/>
    <mergeCell ref="DS82:EE82"/>
    <mergeCell ref="EF82:ER82"/>
    <mergeCell ref="ES82:FE82"/>
    <mergeCell ref="A82:BW82"/>
    <mergeCell ref="BX82:CE82"/>
    <mergeCell ref="CF82:CR82"/>
    <mergeCell ref="CS82:DE82"/>
    <mergeCell ref="DF83:DR83"/>
    <mergeCell ref="DS83:EE83"/>
    <mergeCell ref="EF83:ER83"/>
    <mergeCell ref="ES83:FE83"/>
    <mergeCell ref="A83:BW83"/>
    <mergeCell ref="BX83:CE83"/>
    <mergeCell ref="CF83:CR83"/>
    <mergeCell ref="CS83:DE83"/>
    <mergeCell ref="DF84:DR84"/>
    <mergeCell ref="DS84:EE84"/>
    <mergeCell ref="EF84:ER84"/>
    <mergeCell ref="ES84:FE84"/>
    <mergeCell ref="A84:BW84"/>
    <mergeCell ref="BX84:CE84"/>
    <mergeCell ref="CF84:CR84"/>
    <mergeCell ref="CS84:DE84"/>
    <mergeCell ref="DF85:DR85"/>
    <mergeCell ref="DS85:EE85"/>
    <mergeCell ref="EF85:ER85"/>
    <mergeCell ref="ES85:FE85"/>
    <mergeCell ref="A85:BW85"/>
    <mergeCell ref="BX85:CE85"/>
    <mergeCell ref="CF85:CR85"/>
    <mergeCell ref="CS85:DE85"/>
    <mergeCell ref="DF86:DR86"/>
    <mergeCell ref="DS86:EE86"/>
    <mergeCell ref="EF86:ER86"/>
    <mergeCell ref="ES86:FE86"/>
    <mergeCell ref="A86:BW86"/>
    <mergeCell ref="BX86:CE86"/>
    <mergeCell ref="CF86:CR86"/>
    <mergeCell ref="CS86:DE86"/>
    <mergeCell ref="DF87:DR87"/>
    <mergeCell ref="DS87:EE87"/>
    <mergeCell ref="EF87:ER87"/>
    <mergeCell ref="ES87:FE87"/>
    <mergeCell ref="A87:BW87"/>
    <mergeCell ref="BX87:CE87"/>
    <mergeCell ref="CF87:CR87"/>
    <mergeCell ref="CS87:DE87"/>
    <mergeCell ref="DF88:DR88"/>
    <mergeCell ref="DS88:EE88"/>
    <mergeCell ref="EF88:ER88"/>
    <mergeCell ref="ES88:FE88"/>
    <mergeCell ref="A88:BW88"/>
    <mergeCell ref="BX88:CE88"/>
    <mergeCell ref="CF88:CR88"/>
    <mergeCell ref="CS88:DE88"/>
    <mergeCell ref="DF89:DR89"/>
    <mergeCell ref="DS89:EE89"/>
    <mergeCell ref="EF89:ER89"/>
    <mergeCell ref="ES89:FE89"/>
    <mergeCell ref="A89:BW89"/>
    <mergeCell ref="BX89:CE89"/>
    <mergeCell ref="CF89:CR89"/>
    <mergeCell ref="CS89:DE89"/>
    <mergeCell ref="DF90:DR90"/>
    <mergeCell ref="DS90:EE90"/>
    <mergeCell ref="EF90:ER90"/>
    <mergeCell ref="ES90:FE90"/>
    <mergeCell ref="A90:BW90"/>
    <mergeCell ref="BX90:CE90"/>
    <mergeCell ref="CF90:CR90"/>
    <mergeCell ref="CS90:DE90"/>
    <mergeCell ref="DF91:DR91"/>
    <mergeCell ref="DS91:EE91"/>
    <mergeCell ref="EF91:ER91"/>
    <mergeCell ref="ES91:FE91"/>
    <mergeCell ref="A91:BW91"/>
    <mergeCell ref="BX91:CE91"/>
    <mergeCell ref="CF91:CR91"/>
    <mergeCell ref="CS91:DE91"/>
    <mergeCell ref="EF92:ER92"/>
    <mergeCell ref="ES92:FE92"/>
    <mergeCell ref="A92:BW92"/>
    <mergeCell ref="BX92:CE92"/>
    <mergeCell ref="CF92:CR92"/>
    <mergeCell ref="CS92:DE92"/>
    <mergeCell ref="DF92:DR92"/>
    <mergeCell ref="DS92:EE92"/>
    <mergeCell ref="A98:BW98"/>
    <mergeCell ref="DF93:DR93"/>
    <mergeCell ref="DF94:DR94"/>
    <mergeCell ref="BX97:CE97"/>
    <mergeCell ref="BX99:CE99"/>
    <mergeCell ref="A93:BW93"/>
    <mergeCell ref="DF95:DR95"/>
    <mergeCell ref="CS99:DE99"/>
    <mergeCell ref="A96:BW96"/>
    <mergeCell ref="BX96:CE96"/>
    <mergeCell ref="DF99:DR99"/>
    <mergeCell ref="DF100:DR100"/>
    <mergeCell ref="A99:BW99"/>
    <mergeCell ref="CS100:DE100"/>
    <mergeCell ref="CS93:DE93"/>
    <mergeCell ref="CS94:DE94"/>
    <mergeCell ref="CS95:DE95"/>
    <mergeCell ref="A94:BW94"/>
    <mergeCell ref="A95:BW95"/>
    <mergeCell ref="A97:BW97"/>
    <mergeCell ref="DF105:DR105"/>
    <mergeCell ref="DS105:EE105"/>
    <mergeCell ref="EF105:ER105"/>
    <mergeCell ref="ES105:FE105"/>
    <mergeCell ref="A105:BW105"/>
    <mergeCell ref="BX105:CE105"/>
    <mergeCell ref="CF105:CR105"/>
    <mergeCell ref="CS105:DE105"/>
    <mergeCell ref="DF106:DR106"/>
    <mergeCell ref="DS106:EE106"/>
    <mergeCell ref="EF106:ER106"/>
    <mergeCell ref="ES106:FE106"/>
    <mergeCell ref="A106:BW106"/>
    <mergeCell ref="BX106:CE106"/>
    <mergeCell ref="CF106:CR106"/>
    <mergeCell ref="CS106:DE106"/>
    <mergeCell ref="DF107:DR107"/>
    <mergeCell ref="DS107:EE107"/>
    <mergeCell ref="EF107:ER107"/>
    <mergeCell ref="ES107:FE107"/>
    <mergeCell ref="A107:BW107"/>
    <mergeCell ref="BX107:CE107"/>
    <mergeCell ref="CF107:CR107"/>
    <mergeCell ref="CS107:DE107"/>
    <mergeCell ref="DF108:DR108"/>
    <mergeCell ref="DS108:EE108"/>
    <mergeCell ref="EF108:ER108"/>
    <mergeCell ref="ES108:FE108"/>
    <mergeCell ref="A108:BW108"/>
    <mergeCell ref="BX108:CE108"/>
    <mergeCell ref="CF108:CR108"/>
    <mergeCell ref="CS108:DE108"/>
    <mergeCell ref="DF109:DR109"/>
    <mergeCell ref="DS109:EE109"/>
    <mergeCell ref="EF109:ER109"/>
    <mergeCell ref="ES109:FE109"/>
    <mergeCell ref="A109:BW109"/>
    <mergeCell ref="BX109:CE109"/>
    <mergeCell ref="CF109:CR109"/>
    <mergeCell ref="CS109:DE109"/>
    <mergeCell ref="DF110:DR110"/>
    <mergeCell ref="DS110:EE110"/>
    <mergeCell ref="EF110:ER110"/>
    <mergeCell ref="ES110:FE110"/>
    <mergeCell ref="A110:BW110"/>
    <mergeCell ref="BX110:CE110"/>
    <mergeCell ref="CF110:CR110"/>
    <mergeCell ref="CS110:DE110"/>
    <mergeCell ref="DF111:DR111"/>
    <mergeCell ref="DS111:EE111"/>
    <mergeCell ref="EF111:ER111"/>
    <mergeCell ref="ES111:FE111"/>
    <mergeCell ref="A111:BW111"/>
    <mergeCell ref="BX111:CE111"/>
    <mergeCell ref="CF111:CR111"/>
    <mergeCell ref="CS111:DE111"/>
    <mergeCell ref="EF112:ER112"/>
    <mergeCell ref="ES112:FE112"/>
    <mergeCell ref="A112:BW112"/>
    <mergeCell ref="BX112:CE112"/>
    <mergeCell ref="CF112:CR112"/>
    <mergeCell ref="CS112:DE112"/>
    <mergeCell ref="A114:BW114"/>
    <mergeCell ref="BX114:CE114"/>
    <mergeCell ref="CF114:CR114"/>
    <mergeCell ref="CS114:DE114"/>
    <mergeCell ref="DF113:DR113"/>
    <mergeCell ref="DS113:EE113"/>
    <mergeCell ref="A113:BW113"/>
    <mergeCell ref="BX113:CE113"/>
    <mergeCell ref="CF113:CR113"/>
    <mergeCell ref="CS113:DE113"/>
    <mergeCell ref="DS101:EE101"/>
    <mergeCell ref="DS102:EE102"/>
    <mergeCell ref="DF114:DR114"/>
    <mergeCell ref="DS114:EE114"/>
    <mergeCell ref="EF114:ER114"/>
    <mergeCell ref="ES114:FE114"/>
    <mergeCell ref="EF113:ER113"/>
    <mergeCell ref="ES113:FE113"/>
    <mergeCell ref="DF112:DR112"/>
    <mergeCell ref="DS112:EE112"/>
    <mergeCell ref="BX98:CE98"/>
    <mergeCell ref="EF101:ER101"/>
    <mergeCell ref="EF102:ER102"/>
    <mergeCell ref="CF101:CR101"/>
    <mergeCell ref="CF102:CR102"/>
    <mergeCell ref="CF98:CR98"/>
    <mergeCell ref="CS98:DE98"/>
    <mergeCell ref="DF98:DR98"/>
    <mergeCell ref="DS98:EE98"/>
    <mergeCell ref="EF98:ER98"/>
    <mergeCell ref="BX103:CE103"/>
    <mergeCell ref="CF103:CR103"/>
    <mergeCell ref="CS103:DE103"/>
    <mergeCell ref="DF103:DR103"/>
    <mergeCell ref="BX101:CE101"/>
    <mergeCell ref="BX102:CE102"/>
    <mergeCell ref="CS101:DE101"/>
    <mergeCell ref="CS102:DE102"/>
    <mergeCell ref="DF101:DR101"/>
    <mergeCell ref="DF102:DR102"/>
    <mergeCell ref="DS103:EE103"/>
    <mergeCell ref="EF103:ER103"/>
    <mergeCell ref="CF104:CR104"/>
    <mergeCell ref="CS104:DE104"/>
    <mergeCell ref="DF104:DR104"/>
    <mergeCell ref="DS104:EE104"/>
    <mergeCell ref="EF104:ER104"/>
  </mergeCells>
  <pageMargins left="0.59055118110236227" right="0.51181102362204722" top="0.78740157480314965" bottom="0.31496062992125984" header="0.19685039370078741" footer="0.19685039370078741"/>
  <pageSetup paperSize="9" scale="64" fitToHeight="0" orientation="portrait" cellComments="asDisplayed" r:id="rId1"/>
  <headerFooter alignWithMargins="0"/>
  <rowBreaks count="1" manualBreakCount="1">
    <brk id="21" max="16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4"/>
  <sheetViews>
    <sheetView tabSelected="1" view="pageBreakPreview" topLeftCell="A25" zoomScaleNormal="100" zoomScaleSheetLayoutView="100" workbookViewId="0">
      <selection activeCell="DJ40" sqref="DJ40"/>
    </sheetView>
  </sheetViews>
  <sheetFormatPr defaultColWidth="0.88671875" defaultRowHeight="10.199999999999999" x14ac:dyDescent="0.2"/>
  <cols>
    <col min="1" max="60" width="0.88671875" style="1"/>
    <col min="61" max="61" width="0.88671875" style="1" customWidth="1"/>
    <col min="62" max="64" width="0.88671875" style="1"/>
    <col min="65" max="65" width="0.88671875" style="1" customWidth="1"/>
    <col min="66" max="75" width="0.88671875" style="1"/>
    <col min="76" max="77" width="0.88671875" style="1" customWidth="1"/>
    <col min="78" max="109" width="0.88671875" style="1"/>
    <col min="110" max="110" width="10.6640625" style="1" customWidth="1"/>
    <col min="111" max="111" width="0.88671875" style="1" customWidth="1"/>
    <col min="112" max="159" width="0.88671875" style="1"/>
    <col min="160" max="161" width="0.88671875" style="1" hidden="1" customWidth="1"/>
    <col min="162" max="162" width="2.109375" style="1" customWidth="1"/>
    <col min="163" max="16384" width="0.88671875" style="1"/>
  </cols>
  <sheetData>
    <row r="1" spans="1:162" s="7" customFormat="1" ht="13.5" customHeight="1" x14ac:dyDescent="0.2">
      <c r="B1" s="224" t="s">
        <v>206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</row>
    <row r="3" spans="1:162" ht="11.25" customHeight="1" x14ac:dyDescent="0.2">
      <c r="A3" s="260" t="s">
        <v>200</v>
      </c>
      <c r="B3" s="261"/>
      <c r="C3" s="261"/>
      <c r="D3" s="261"/>
      <c r="E3" s="261"/>
      <c r="F3" s="261"/>
      <c r="G3" s="261"/>
      <c r="H3" s="262"/>
      <c r="I3" s="243" t="s">
        <v>0</v>
      </c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4"/>
      <c r="CN3" s="260" t="s">
        <v>201</v>
      </c>
      <c r="CO3" s="261"/>
      <c r="CP3" s="261"/>
      <c r="CQ3" s="261"/>
      <c r="CR3" s="261"/>
      <c r="CS3" s="261"/>
      <c r="CT3" s="261"/>
      <c r="CU3" s="262"/>
      <c r="CV3" s="260" t="s">
        <v>202</v>
      </c>
      <c r="CW3" s="261"/>
      <c r="CX3" s="261"/>
      <c r="CY3" s="261"/>
      <c r="CZ3" s="261"/>
      <c r="DA3" s="261"/>
      <c r="DB3" s="261"/>
      <c r="DC3" s="261"/>
      <c r="DD3" s="261"/>
      <c r="DE3" s="262"/>
      <c r="DF3" s="356" t="s">
        <v>306</v>
      </c>
      <c r="DG3" s="266" t="s">
        <v>9</v>
      </c>
      <c r="DH3" s="267"/>
      <c r="DI3" s="267"/>
      <c r="DJ3" s="267"/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267"/>
      <c r="DY3" s="267"/>
      <c r="DZ3" s="267"/>
      <c r="EA3" s="267"/>
      <c r="EB3" s="267"/>
      <c r="EC3" s="267"/>
      <c r="ED3" s="267"/>
      <c r="EE3" s="267"/>
      <c r="EF3" s="267"/>
      <c r="EG3" s="267"/>
      <c r="EH3" s="267"/>
      <c r="EI3" s="267"/>
      <c r="EJ3" s="267"/>
      <c r="EK3" s="267"/>
      <c r="EL3" s="267"/>
      <c r="EM3" s="267"/>
      <c r="EN3" s="267"/>
      <c r="EO3" s="267"/>
      <c r="EP3" s="267"/>
      <c r="EQ3" s="267"/>
      <c r="ER3" s="267"/>
      <c r="ES3" s="267"/>
      <c r="ET3" s="267"/>
      <c r="EU3" s="267"/>
      <c r="EV3" s="267"/>
      <c r="EW3" s="267"/>
      <c r="EX3" s="267"/>
      <c r="EY3" s="267"/>
      <c r="EZ3" s="267"/>
      <c r="FA3" s="267"/>
      <c r="FB3" s="267"/>
      <c r="FC3" s="267"/>
      <c r="FD3" s="267"/>
      <c r="FE3" s="267"/>
      <c r="FF3" s="268"/>
    </row>
    <row r="4" spans="1:162" ht="11.25" customHeight="1" x14ac:dyDescent="0.25">
      <c r="A4" s="292"/>
      <c r="B4" s="293"/>
      <c r="C4" s="293"/>
      <c r="D4" s="293"/>
      <c r="E4" s="293"/>
      <c r="F4" s="293"/>
      <c r="G4" s="293"/>
      <c r="H4" s="294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7"/>
      <c r="CN4" s="292"/>
      <c r="CO4" s="293"/>
      <c r="CP4" s="293"/>
      <c r="CQ4" s="293"/>
      <c r="CR4" s="293"/>
      <c r="CS4" s="293"/>
      <c r="CT4" s="293"/>
      <c r="CU4" s="294"/>
      <c r="CV4" s="292"/>
      <c r="CW4" s="293"/>
      <c r="CX4" s="293"/>
      <c r="CY4" s="293"/>
      <c r="CZ4" s="293"/>
      <c r="DA4" s="293"/>
      <c r="DB4" s="293"/>
      <c r="DC4" s="293"/>
      <c r="DD4" s="293"/>
      <c r="DE4" s="294"/>
      <c r="DF4" s="357"/>
      <c r="DG4" s="278" t="s">
        <v>3</v>
      </c>
      <c r="DH4" s="279"/>
      <c r="DI4" s="279"/>
      <c r="DJ4" s="279"/>
      <c r="DK4" s="279"/>
      <c r="DL4" s="279"/>
      <c r="DM4" s="287" t="s">
        <v>268</v>
      </c>
      <c r="DN4" s="288"/>
      <c r="DO4" s="288"/>
      <c r="DP4" s="282" t="s">
        <v>4</v>
      </c>
      <c r="DQ4" s="282"/>
      <c r="DR4" s="282"/>
      <c r="DS4" s="283"/>
      <c r="DT4" s="278" t="s">
        <v>3</v>
      </c>
      <c r="DU4" s="279"/>
      <c r="DV4" s="279"/>
      <c r="DW4" s="279"/>
      <c r="DX4" s="279"/>
      <c r="DY4" s="279"/>
      <c r="DZ4" s="287" t="s">
        <v>269</v>
      </c>
      <c r="EA4" s="288"/>
      <c r="EB4" s="288"/>
      <c r="EC4" s="282" t="s">
        <v>4</v>
      </c>
      <c r="ED4" s="282"/>
      <c r="EE4" s="282"/>
      <c r="EF4" s="283"/>
      <c r="EG4" s="278" t="s">
        <v>3</v>
      </c>
      <c r="EH4" s="279"/>
      <c r="EI4" s="279"/>
      <c r="EJ4" s="279"/>
      <c r="EK4" s="279"/>
      <c r="EL4" s="279"/>
      <c r="EM4" s="287" t="s">
        <v>270</v>
      </c>
      <c r="EN4" s="288"/>
      <c r="EO4" s="288"/>
      <c r="EP4" s="282" t="s">
        <v>4</v>
      </c>
      <c r="EQ4" s="282"/>
      <c r="ER4" s="282"/>
      <c r="ES4" s="283"/>
      <c r="ET4" s="260" t="s">
        <v>8</v>
      </c>
      <c r="EU4" s="261"/>
      <c r="EV4" s="261"/>
      <c r="EW4" s="261"/>
      <c r="EX4" s="261"/>
      <c r="EY4" s="261"/>
      <c r="EZ4" s="261"/>
      <c r="FA4" s="261"/>
      <c r="FB4" s="261"/>
      <c r="FC4" s="261"/>
      <c r="FD4" s="261"/>
      <c r="FE4" s="261"/>
      <c r="FF4" s="262"/>
    </row>
    <row r="5" spans="1:162" ht="39" customHeight="1" x14ac:dyDescent="0.2">
      <c r="A5" s="263"/>
      <c r="B5" s="264"/>
      <c r="C5" s="264"/>
      <c r="D5" s="264"/>
      <c r="E5" s="264"/>
      <c r="F5" s="264"/>
      <c r="G5" s="264"/>
      <c r="H5" s="265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  <c r="BF5" s="290"/>
      <c r="BG5" s="290"/>
      <c r="BH5" s="290"/>
      <c r="BI5" s="290"/>
      <c r="BJ5" s="290"/>
      <c r="BK5" s="290"/>
      <c r="BL5" s="290"/>
      <c r="BM5" s="290"/>
      <c r="BN5" s="290"/>
      <c r="BO5" s="290"/>
      <c r="BP5" s="290"/>
      <c r="BQ5" s="290"/>
      <c r="BR5" s="290"/>
      <c r="BS5" s="290"/>
      <c r="BT5" s="290"/>
      <c r="BU5" s="290"/>
      <c r="BV5" s="290"/>
      <c r="BW5" s="290"/>
      <c r="BX5" s="290"/>
      <c r="BY5" s="290"/>
      <c r="BZ5" s="290"/>
      <c r="CA5" s="290"/>
      <c r="CB5" s="290"/>
      <c r="CC5" s="290"/>
      <c r="CD5" s="290"/>
      <c r="CE5" s="290"/>
      <c r="CF5" s="290"/>
      <c r="CG5" s="290"/>
      <c r="CH5" s="290"/>
      <c r="CI5" s="290"/>
      <c r="CJ5" s="290"/>
      <c r="CK5" s="290"/>
      <c r="CL5" s="290"/>
      <c r="CM5" s="291"/>
      <c r="CN5" s="263"/>
      <c r="CO5" s="264"/>
      <c r="CP5" s="264"/>
      <c r="CQ5" s="264"/>
      <c r="CR5" s="264"/>
      <c r="CS5" s="264"/>
      <c r="CT5" s="264"/>
      <c r="CU5" s="265"/>
      <c r="CV5" s="263"/>
      <c r="CW5" s="264"/>
      <c r="CX5" s="264"/>
      <c r="CY5" s="264"/>
      <c r="CZ5" s="264"/>
      <c r="DA5" s="264"/>
      <c r="DB5" s="264"/>
      <c r="DC5" s="264"/>
      <c r="DD5" s="264"/>
      <c r="DE5" s="265"/>
      <c r="DF5" s="358"/>
      <c r="DG5" s="284" t="s">
        <v>203</v>
      </c>
      <c r="DH5" s="285"/>
      <c r="DI5" s="285"/>
      <c r="DJ5" s="285"/>
      <c r="DK5" s="285"/>
      <c r="DL5" s="285"/>
      <c r="DM5" s="285"/>
      <c r="DN5" s="285"/>
      <c r="DO5" s="285"/>
      <c r="DP5" s="285"/>
      <c r="DQ5" s="285"/>
      <c r="DR5" s="285"/>
      <c r="DS5" s="286"/>
      <c r="DT5" s="284" t="s">
        <v>204</v>
      </c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6"/>
      <c r="EG5" s="284" t="s">
        <v>205</v>
      </c>
      <c r="EH5" s="285"/>
      <c r="EI5" s="285"/>
      <c r="EJ5" s="285"/>
      <c r="EK5" s="285"/>
      <c r="EL5" s="285"/>
      <c r="EM5" s="285"/>
      <c r="EN5" s="285"/>
      <c r="EO5" s="285"/>
      <c r="EP5" s="285"/>
      <c r="EQ5" s="285"/>
      <c r="ER5" s="285"/>
      <c r="ES5" s="286"/>
      <c r="ET5" s="263"/>
      <c r="EU5" s="264"/>
      <c r="EV5" s="264"/>
      <c r="EW5" s="264"/>
      <c r="EX5" s="264"/>
      <c r="EY5" s="264"/>
      <c r="EZ5" s="264"/>
      <c r="FA5" s="264"/>
      <c r="FB5" s="264"/>
      <c r="FC5" s="264"/>
      <c r="FD5" s="264"/>
      <c r="FE5" s="264"/>
      <c r="FF5" s="265"/>
    </row>
    <row r="6" spans="1:162" ht="10.8" thickBot="1" x14ac:dyDescent="0.25">
      <c r="A6" s="269" t="s">
        <v>10</v>
      </c>
      <c r="B6" s="270"/>
      <c r="C6" s="270"/>
      <c r="D6" s="270"/>
      <c r="E6" s="270"/>
      <c r="F6" s="270"/>
      <c r="G6" s="270"/>
      <c r="H6" s="271"/>
      <c r="I6" s="270" t="s">
        <v>11</v>
      </c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70"/>
      <c r="CK6" s="270"/>
      <c r="CL6" s="270"/>
      <c r="CM6" s="271"/>
      <c r="CN6" s="272" t="s">
        <v>12</v>
      </c>
      <c r="CO6" s="273"/>
      <c r="CP6" s="273"/>
      <c r="CQ6" s="273"/>
      <c r="CR6" s="273"/>
      <c r="CS6" s="273"/>
      <c r="CT6" s="273"/>
      <c r="CU6" s="274"/>
      <c r="CV6" s="272" t="s">
        <v>13</v>
      </c>
      <c r="CW6" s="273"/>
      <c r="CX6" s="273"/>
      <c r="CY6" s="273"/>
      <c r="CZ6" s="273"/>
      <c r="DA6" s="273"/>
      <c r="DB6" s="273"/>
      <c r="DC6" s="273"/>
      <c r="DD6" s="273"/>
      <c r="DE6" s="274"/>
      <c r="DF6" s="24" t="s">
        <v>307</v>
      </c>
      <c r="DG6" s="272" t="s">
        <v>14</v>
      </c>
      <c r="DH6" s="273"/>
      <c r="DI6" s="273"/>
      <c r="DJ6" s="273"/>
      <c r="DK6" s="273"/>
      <c r="DL6" s="273"/>
      <c r="DM6" s="273"/>
      <c r="DN6" s="273"/>
      <c r="DO6" s="273"/>
      <c r="DP6" s="273"/>
      <c r="DQ6" s="273"/>
      <c r="DR6" s="273"/>
      <c r="DS6" s="274"/>
      <c r="DT6" s="272" t="s">
        <v>15</v>
      </c>
      <c r="DU6" s="273"/>
      <c r="DV6" s="273"/>
      <c r="DW6" s="273"/>
      <c r="DX6" s="273"/>
      <c r="DY6" s="273"/>
      <c r="DZ6" s="273"/>
      <c r="EA6" s="273"/>
      <c r="EB6" s="273"/>
      <c r="EC6" s="273"/>
      <c r="ED6" s="273"/>
      <c r="EE6" s="273"/>
      <c r="EF6" s="274"/>
      <c r="EG6" s="272" t="s">
        <v>16</v>
      </c>
      <c r="EH6" s="273"/>
      <c r="EI6" s="273"/>
      <c r="EJ6" s="273"/>
      <c r="EK6" s="273"/>
      <c r="EL6" s="273"/>
      <c r="EM6" s="273"/>
      <c r="EN6" s="273"/>
      <c r="EO6" s="273"/>
      <c r="EP6" s="273"/>
      <c r="EQ6" s="273"/>
      <c r="ER6" s="273"/>
      <c r="ES6" s="274"/>
      <c r="ET6" s="275" t="s">
        <v>17</v>
      </c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7"/>
    </row>
    <row r="7" spans="1:162" ht="12.75" customHeight="1" x14ac:dyDescent="0.25">
      <c r="A7" s="91">
        <v>1</v>
      </c>
      <c r="B7" s="89"/>
      <c r="C7" s="89"/>
      <c r="D7" s="89"/>
      <c r="E7" s="89"/>
      <c r="F7" s="89"/>
      <c r="G7" s="89"/>
      <c r="H7" s="90"/>
      <c r="I7" s="85" t="s">
        <v>207</v>
      </c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353" t="s">
        <v>208</v>
      </c>
      <c r="CO7" s="354"/>
      <c r="CP7" s="354"/>
      <c r="CQ7" s="354"/>
      <c r="CR7" s="354"/>
      <c r="CS7" s="354"/>
      <c r="CT7" s="354"/>
      <c r="CU7" s="355"/>
      <c r="CV7" s="145" t="s">
        <v>46</v>
      </c>
      <c r="CW7" s="143"/>
      <c r="CX7" s="143"/>
      <c r="CY7" s="143"/>
      <c r="CZ7" s="143"/>
      <c r="DA7" s="143"/>
      <c r="DB7" s="143"/>
      <c r="DC7" s="143"/>
      <c r="DD7" s="143"/>
      <c r="DE7" s="144"/>
      <c r="DF7" s="25"/>
      <c r="DG7" s="208">
        <f>стр.1_4!DF92</f>
        <v>12672738.970000001</v>
      </c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348"/>
      <c r="DT7" s="208">
        <f>стр.1_4!DS92</f>
        <v>12138504.4</v>
      </c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348"/>
      <c r="EG7" s="208">
        <f>стр.1_4!EF92</f>
        <v>12138504.4</v>
      </c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348"/>
      <c r="ET7" s="208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10"/>
    </row>
    <row r="8" spans="1:162" ht="90" customHeight="1" x14ac:dyDescent="0.25">
      <c r="A8" s="81" t="s">
        <v>209</v>
      </c>
      <c r="B8" s="79"/>
      <c r="C8" s="79"/>
      <c r="D8" s="79"/>
      <c r="E8" s="79"/>
      <c r="F8" s="79"/>
      <c r="G8" s="79"/>
      <c r="H8" s="80"/>
      <c r="I8" s="156" t="s">
        <v>211</v>
      </c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78" t="s">
        <v>210</v>
      </c>
      <c r="CO8" s="79"/>
      <c r="CP8" s="79"/>
      <c r="CQ8" s="79"/>
      <c r="CR8" s="79"/>
      <c r="CS8" s="79"/>
      <c r="CT8" s="79"/>
      <c r="CU8" s="80"/>
      <c r="CV8" s="81" t="s">
        <v>46</v>
      </c>
      <c r="CW8" s="79"/>
      <c r="CX8" s="79"/>
      <c r="CY8" s="79"/>
      <c r="CZ8" s="79"/>
      <c r="DA8" s="79"/>
      <c r="DB8" s="79"/>
      <c r="DC8" s="79"/>
      <c r="DD8" s="79"/>
      <c r="DE8" s="80"/>
      <c r="DF8" s="27"/>
      <c r="DG8" s="174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334"/>
      <c r="DT8" s="174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334"/>
      <c r="EG8" s="174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334"/>
      <c r="ET8" s="174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6"/>
    </row>
    <row r="9" spans="1:162" ht="24" customHeight="1" x14ac:dyDescent="0.25">
      <c r="A9" s="81" t="s">
        <v>212</v>
      </c>
      <c r="B9" s="79"/>
      <c r="C9" s="79"/>
      <c r="D9" s="79"/>
      <c r="E9" s="79"/>
      <c r="F9" s="79"/>
      <c r="G9" s="79"/>
      <c r="H9" s="80"/>
      <c r="I9" s="156" t="s">
        <v>214</v>
      </c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78" t="s">
        <v>213</v>
      </c>
      <c r="CO9" s="79"/>
      <c r="CP9" s="79"/>
      <c r="CQ9" s="79"/>
      <c r="CR9" s="79"/>
      <c r="CS9" s="79"/>
      <c r="CT9" s="79"/>
      <c r="CU9" s="80"/>
      <c r="CV9" s="81" t="s">
        <v>46</v>
      </c>
      <c r="CW9" s="79"/>
      <c r="CX9" s="79"/>
      <c r="CY9" s="79"/>
      <c r="CZ9" s="79"/>
      <c r="DA9" s="79"/>
      <c r="DB9" s="79"/>
      <c r="DC9" s="79"/>
      <c r="DD9" s="79"/>
      <c r="DE9" s="80"/>
      <c r="DF9" s="27"/>
      <c r="DG9" s="174"/>
      <c r="DH9" s="175"/>
      <c r="DI9" s="175"/>
      <c r="DJ9" s="175"/>
      <c r="DK9" s="175"/>
      <c r="DL9" s="175"/>
      <c r="DM9" s="175"/>
      <c r="DN9" s="175"/>
      <c r="DO9" s="175"/>
      <c r="DP9" s="175"/>
      <c r="DQ9" s="175"/>
      <c r="DR9" s="175"/>
      <c r="DS9" s="334"/>
      <c r="DT9" s="174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5"/>
      <c r="EF9" s="334"/>
      <c r="EG9" s="174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5"/>
      <c r="ES9" s="334"/>
      <c r="ET9" s="174"/>
      <c r="EU9" s="175"/>
      <c r="EV9" s="175"/>
      <c r="EW9" s="175"/>
      <c r="EX9" s="175"/>
      <c r="EY9" s="175"/>
      <c r="EZ9" s="175"/>
      <c r="FA9" s="175"/>
      <c r="FB9" s="175"/>
      <c r="FC9" s="175"/>
      <c r="FD9" s="175"/>
      <c r="FE9" s="175"/>
      <c r="FF9" s="176"/>
    </row>
    <row r="10" spans="1:162" ht="24" customHeight="1" x14ac:dyDescent="0.25">
      <c r="A10" s="81" t="s">
        <v>215</v>
      </c>
      <c r="B10" s="79"/>
      <c r="C10" s="79"/>
      <c r="D10" s="79"/>
      <c r="E10" s="79"/>
      <c r="F10" s="79"/>
      <c r="G10" s="79"/>
      <c r="H10" s="80"/>
      <c r="I10" s="156" t="s">
        <v>219</v>
      </c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78" t="s">
        <v>217</v>
      </c>
      <c r="CO10" s="79"/>
      <c r="CP10" s="79"/>
      <c r="CQ10" s="79"/>
      <c r="CR10" s="79"/>
      <c r="CS10" s="79"/>
      <c r="CT10" s="79"/>
      <c r="CU10" s="80"/>
      <c r="CV10" s="81" t="s">
        <v>46</v>
      </c>
      <c r="CW10" s="79"/>
      <c r="CX10" s="79"/>
      <c r="CY10" s="79"/>
      <c r="CZ10" s="79"/>
      <c r="DA10" s="79"/>
      <c r="DB10" s="79"/>
      <c r="DC10" s="79"/>
      <c r="DD10" s="79"/>
      <c r="DE10" s="80"/>
      <c r="DF10" s="27"/>
      <c r="DG10" s="174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334"/>
      <c r="DT10" s="174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334"/>
      <c r="EG10" s="174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5"/>
      <c r="ES10" s="334"/>
      <c r="ET10" s="174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6"/>
    </row>
    <row r="11" spans="1:162" ht="24" customHeight="1" x14ac:dyDescent="0.25">
      <c r="A11" s="81" t="s">
        <v>216</v>
      </c>
      <c r="B11" s="79"/>
      <c r="C11" s="79"/>
      <c r="D11" s="79"/>
      <c r="E11" s="79"/>
      <c r="F11" s="79"/>
      <c r="G11" s="79"/>
      <c r="H11" s="80"/>
      <c r="I11" s="156" t="s">
        <v>220</v>
      </c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78" t="s">
        <v>218</v>
      </c>
      <c r="CO11" s="79"/>
      <c r="CP11" s="79"/>
      <c r="CQ11" s="79"/>
      <c r="CR11" s="79"/>
      <c r="CS11" s="79"/>
      <c r="CT11" s="79"/>
      <c r="CU11" s="80"/>
      <c r="CV11" s="81" t="s">
        <v>46</v>
      </c>
      <c r="CW11" s="79"/>
      <c r="CX11" s="79"/>
      <c r="CY11" s="79"/>
      <c r="CZ11" s="79"/>
      <c r="DA11" s="79"/>
      <c r="DB11" s="79"/>
      <c r="DC11" s="79"/>
      <c r="DD11" s="79"/>
      <c r="DE11" s="80"/>
      <c r="DF11" s="27"/>
      <c r="DG11" s="174">
        <f>DG12+DG15+DG22</f>
        <v>12672738.970000001</v>
      </c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334"/>
      <c r="DT11" s="174">
        <f>DT12+DT15+DT22</f>
        <v>12138504.4</v>
      </c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334"/>
      <c r="EG11" s="174">
        <f>EG12+EG15+EG22</f>
        <v>12138504.4</v>
      </c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175"/>
      <c r="ES11" s="334"/>
      <c r="ET11" s="174"/>
      <c r="EU11" s="175"/>
      <c r="EV11" s="175"/>
      <c r="EW11" s="175"/>
      <c r="EX11" s="175"/>
      <c r="EY11" s="175"/>
      <c r="EZ11" s="175"/>
      <c r="FA11" s="175"/>
      <c r="FB11" s="175"/>
      <c r="FC11" s="175"/>
      <c r="FD11" s="175"/>
      <c r="FE11" s="175"/>
      <c r="FF11" s="176"/>
    </row>
    <row r="12" spans="1:162" ht="34.5" customHeight="1" x14ac:dyDescent="0.25">
      <c r="A12" s="81" t="s">
        <v>221</v>
      </c>
      <c r="B12" s="79"/>
      <c r="C12" s="79"/>
      <c r="D12" s="79"/>
      <c r="E12" s="79"/>
      <c r="F12" s="79"/>
      <c r="G12" s="79"/>
      <c r="H12" s="80"/>
      <c r="I12" s="68" t="s">
        <v>223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78" t="s">
        <v>222</v>
      </c>
      <c r="CO12" s="79"/>
      <c r="CP12" s="79"/>
      <c r="CQ12" s="79"/>
      <c r="CR12" s="79"/>
      <c r="CS12" s="79"/>
      <c r="CT12" s="79"/>
      <c r="CU12" s="80"/>
      <c r="CV12" s="81" t="s">
        <v>46</v>
      </c>
      <c r="CW12" s="79"/>
      <c r="CX12" s="79"/>
      <c r="CY12" s="79"/>
      <c r="CZ12" s="79"/>
      <c r="DA12" s="79"/>
      <c r="DB12" s="79"/>
      <c r="DC12" s="79"/>
      <c r="DD12" s="79"/>
      <c r="DE12" s="80"/>
      <c r="DF12" s="27"/>
      <c r="DG12" s="174">
        <f>DG14</f>
        <v>3408170</v>
      </c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334"/>
      <c r="DT12" s="174">
        <v>3408170</v>
      </c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334"/>
      <c r="EG12" s="174">
        <v>3408170</v>
      </c>
      <c r="EH12" s="175"/>
      <c r="EI12" s="175"/>
      <c r="EJ12" s="175"/>
      <c r="EK12" s="175"/>
      <c r="EL12" s="175"/>
      <c r="EM12" s="175"/>
      <c r="EN12" s="175"/>
      <c r="EO12" s="175"/>
      <c r="EP12" s="175"/>
      <c r="EQ12" s="175"/>
      <c r="ER12" s="175"/>
      <c r="ES12" s="334"/>
      <c r="ET12" s="174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6"/>
    </row>
    <row r="13" spans="1:162" ht="24" customHeight="1" x14ac:dyDescent="0.25">
      <c r="A13" s="81" t="s">
        <v>224</v>
      </c>
      <c r="B13" s="79"/>
      <c r="C13" s="79"/>
      <c r="D13" s="79"/>
      <c r="E13" s="79"/>
      <c r="F13" s="79"/>
      <c r="G13" s="79"/>
      <c r="H13" s="80"/>
      <c r="I13" s="98" t="s">
        <v>225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78" t="s">
        <v>226</v>
      </c>
      <c r="CO13" s="79"/>
      <c r="CP13" s="79"/>
      <c r="CQ13" s="79"/>
      <c r="CR13" s="79"/>
      <c r="CS13" s="79"/>
      <c r="CT13" s="79"/>
      <c r="CU13" s="80"/>
      <c r="CV13" s="81" t="s">
        <v>46</v>
      </c>
      <c r="CW13" s="79"/>
      <c r="CX13" s="79"/>
      <c r="CY13" s="79"/>
      <c r="CZ13" s="79"/>
      <c r="DA13" s="79"/>
      <c r="DB13" s="79"/>
      <c r="DC13" s="79"/>
      <c r="DD13" s="79"/>
      <c r="DE13" s="80"/>
      <c r="DF13" s="27"/>
      <c r="DG13" s="174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334"/>
      <c r="DT13" s="174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334"/>
      <c r="EG13" s="174"/>
      <c r="EH13" s="175"/>
      <c r="EI13" s="175"/>
      <c r="EJ13" s="175"/>
      <c r="EK13" s="175"/>
      <c r="EL13" s="175"/>
      <c r="EM13" s="175"/>
      <c r="EN13" s="175"/>
      <c r="EO13" s="175"/>
      <c r="EP13" s="175"/>
      <c r="EQ13" s="175"/>
      <c r="ER13" s="175"/>
      <c r="ES13" s="334"/>
      <c r="ET13" s="174"/>
      <c r="EU13" s="175"/>
      <c r="EV13" s="175"/>
      <c r="EW13" s="175"/>
      <c r="EX13" s="175"/>
      <c r="EY13" s="175"/>
      <c r="EZ13" s="175"/>
      <c r="FA13" s="175"/>
      <c r="FB13" s="175"/>
      <c r="FC13" s="175"/>
      <c r="FD13" s="175"/>
      <c r="FE13" s="175"/>
      <c r="FF13" s="176"/>
    </row>
    <row r="14" spans="1:162" ht="12.75" customHeight="1" x14ac:dyDescent="0.25">
      <c r="A14" s="81" t="s">
        <v>227</v>
      </c>
      <c r="B14" s="79"/>
      <c r="C14" s="79"/>
      <c r="D14" s="79"/>
      <c r="E14" s="79"/>
      <c r="F14" s="79"/>
      <c r="G14" s="79"/>
      <c r="H14" s="80"/>
      <c r="I14" s="98" t="s">
        <v>228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78" t="s">
        <v>229</v>
      </c>
      <c r="CO14" s="79"/>
      <c r="CP14" s="79"/>
      <c r="CQ14" s="79"/>
      <c r="CR14" s="79"/>
      <c r="CS14" s="79"/>
      <c r="CT14" s="79"/>
      <c r="CU14" s="80"/>
      <c r="CV14" s="81" t="s">
        <v>46</v>
      </c>
      <c r="CW14" s="79"/>
      <c r="CX14" s="79"/>
      <c r="CY14" s="79"/>
      <c r="CZ14" s="79"/>
      <c r="DA14" s="79"/>
      <c r="DB14" s="79"/>
      <c r="DC14" s="79"/>
      <c r="DD14" s="79"/>
      <c r="DE14" s="80"/>
      <c r="DF14" s="27"/>
      <c r="DG14" s="350">
        <v>3408170</v>
      </c>
      <c r="DH14" s="351"/>
      <c r="DI14" s="351"/>
      <c r="DJ14" s="351"/>
      <c r="DK14" s="351"/>
      <c r="DL14" s="351"/>
      <c r="DM14" s="351"/>
      <c r="DN14" s="351"/>
      <c r="DO14" s="351"/>
      <c r="DP14" s="351"/>
      <c r="DQ14" s="351"/>
      <c r="DR14" s="351"/>
      <c r="DS14" s="352"/>
      <c r="DT14" s="174">
        <v>3408170</v>
      </c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334"/>
      <c r="EG14" s="174">
        <v>3408170</v>
      </c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334"/>
      <c r="ET14" s="174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6"/>
    </row>
    <row r="15" spans="1:162" ht="24" customHeight="1" x14ac:dyDescent="0.25">
      <c r="A15" s="81" t="s">
        <v>230</v>
      </c>
      <c r="B15" s="79"/>
      <c r="C15" s="79"/>
      <c r="D15" s="79"/>
      <c r="E15" s="79"/>
      <c r="F15" s="79"/>
      <c r="G15" s="79"/>
      <c r="H15" s="80"/>
      <c r="I15" s="68" t="s">
        <v>231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78" t="s">
        <v>232</v>
      </c>
      <c r="CO15" s="79"/>
      <c r="CP15" s="79"/>
      <c r="CQ15" s="79"/>
      <c r="CR15" s="79"/>
      <c r="CS15" s="79"/>
      <c r="CT15" s="79"/>
      <c r="CU15" s="80"/>
      <c r="CV15" s="81" t="s">
        <v>46</v>
      </c>
      <c r="CW15" s="79"/>
      <c r="CX15" s="79"/>
      <c r="CY15" s="79"/>
      <c r="CZ15" s="79"/>
      <c r="DA15" s="79"/>
      <c r="DB15" s="79"/>
      <c r="DC15" s="79"/>
      <c r="DD15" s="79"/>
      <c r="DE15" s="80"/>
      <c r="DF15" s="27"/>
      <c r="DG15" s="350">
        <f>DG17</f>
        <v>8601359.4000000004</v>
      </c>
      <c r="DH15" s="351"/>
      <c r="DI15" s="351"/>
      <c r="DJ15" s="351"/>
      <c r="DK15" s="351"/>
      <c r="DL15" s="351"/>
      <c r="DM15" s="351"/>
      <c r="DN15" s="351"/>
      <c r="DO15" s="351"/>
      <c r="DP15" s="351"/>
      <c r="DQ15" s="351"/>
      <c r="DR15" s="351"/>
      <c r="DS15" s="352"/>
      <c r="DT15" s="174">
        <v>8266834.4000000004</v>
      </c>
      <c r="DU15" s="175"/>
      <c r="DV15" s="175"/>
      <c r="DW15" s="175"/>
      <c r="DX15" s="175"/>
      <c r="DY15" s="175"/>
      <c r="DZ15" s="175"/>
      <c r="EA15" s="175"/>
      <c r="EB15" s="175"/>
      <c r="EC15" s="175"/>
      <c r="ED15" s="175"/>
      <c r="EE15" s="175"/>
      <c r="EF15" s="334"/>
      <c r="EG15" s="174">
        <v>8266834.4000000004</v>
      </c>
      <c r="EH15" s="175"/>
      <c r="EI15" s="175"/>
      <c r="EJ15" s="175"/>
      <c r="EK15" s="175"/>
      <c r="EL15" s="175"/>
      <c r="EM15" s="175"/>
      <c r="EN15" s="175"/>
      <c r="EO15" s="175"/>
      <c r="EP15" s="175"/>
      <c r="EQ15" s="175"/>
      <c r="ER15" s="175"/>
      <c r="ES15" s="334"/>
      <c r="ET15" s="174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6"/>
    </row>
    <row r="16" spans="1:162" ht="24" customHeight="1" x14ac:dyDescent="0.25">
      <c r="A16" s="81" t="s">
        <v>233</v>
      </c>
      <c r="B16" s="79"/>
      <c r="C16" s="79"/>
      <c r="D16" s="79"/>
      <c r="E16" s="79"/>
      <c r="F16" s="79"/>
      <c r="G16" s="79"/>
      <c r="H16" s="80"/>
      <c r="I16" s="98" t="s">
        <v>225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78" t="s">
        <v>234</v>
      </c>
      <c r="CO16" s="79"/>
      <c r="CP16" s="79"/>
      <c r="CQ16" s="79"/>
      <c r="CR16" s="79"/>
      <c r="CS16" s="79"/>
      <c r="CT16" s="79"/>
      <c r="CU16" s="80"/>
      <c r="CV16" s="81" t="s">
        <v>46</v>
      </c>
      <c r="CW16" s="79"/>
      <c r="CX16" s="79"/>
      <c r="CY16" s="79"/>
      <c r="CZ16" s="79"/>
      <c r="DA16" s="79"/>
      <c r="DB16" s="79"/>
      <c r="DC16" s="79"/>
      <c r="DD16" s="79"/>
      <c r="DE16" s="80"/>
      <c r="DF16" s="27"/>
      <c r="DG16" s="350"/>
      <c r="DH16" s="351"/>
      <c r="DI16" s="351"/>
      <c r="DJ16" s="351"/>
      <c r="DK16" s="351"/>
      <c r="DL16" s="351"/>
      <c r="DM16" s="351"/>
      <c r="DN16" s="351"/>
      <c r="DO16" s="351"/>
      <c r="DP16" s="351"/>
      <c r="DQ16" s="351"/>
      <c r="DR16" s="351"/>
      <c r="DS16" s="352"/>
      <c r="DT16" s="174"/>
      <c r="DU16" s="175"/>
      <c r="DV16" s="175"/>
      <c r="DW16" s="175"/>
      <c r="DX16" s="175"/>
      <c r="DY16" s="175"/>
      <c r="DZ16" s="175"/>
      <c r="EA16" s="175"/>
      <c r="EB16" s="175"/>
      <c r="EC16" s="175"/>
      <c r="ED16" s="175"/>
      <c r="EE16" s="175"/>
      <c r="EF16" s="334"/>
      <c r="EG16" s="174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334"/>
      <c r="ET16" s="174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6"/>
    </row>
    <row r="17" spans="1:162" ht="12.75" customHeight="1" x14ac:dyDescent="0.25">
      <c r="A17" s="81" t="s">
        <v>235</v>
      </c>
      <c r="B17" s="79"/>
      <c r="C17" s="79"/>
      <c r="D17" s="79"/>
      <c r="E17" s="79"/>
      <c r="F17" s="79"/>
      <c r="G17" s="79"/>
      <c r="H17" s="80"/>
      <c r="I17" s="98" t="s">
        <v>228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78" t="s">
        <v>236</v>
      </c>
      <c r="CO17" s="79"/>
      <c r="CP17" s="79"/>
      <c r="CQ17" s="79"/>
      <c r="CR17" s="79"/>
      <c r="CS17" s="79"/>
      <c r="CT17" s="79"/>
      <c r="CU17" s="80"/>
      <c r="CV17" s="81" t="s">
        <v>46</v>
      </c>
      <c r="CW17" s="79"/>
      <c r="CX17" s="79"/>
      <c r="CY17" s="79"/>
      <c r="CZ17" s="79"/>
      <c r="DA17" s="79"/>
      <c r="DB17" s="79"/>
      <c r="DC17" s="79"/>
      <c r="DD17" s="79"/>
      <c r="DE17" s="80"/>
      <c r="DF17" s="27"/>
      <c r="DG17" s="174">
        <v>8601359.4000000004</v>
      </c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334"/>
      <c r="DT17" s="174">
        <v>8266834.4000000004</v>
      </c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334"/>
      <c r="EG17" s="174">
        <v>8266834.4000000004</v>
      </c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334"/>
      <c r="ET17" s="174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6"/>
    </row>
    <row r="18" spans="1:162" ht="12.75" customHeight="1" x14ac:dyDescent="0.25">
      <c r="A18" s="81" t="s">
        <v>237</v>
      </c>
      <c r="B18" s="79"/>
      <c r="C18" s="79"/>
      <c r="D18" s="79"/>
      <c r="E18" s="79"/>
      <c r="F18" s="79"/>
      <c r="G18" s="79"/>
      <c r="H18" s="80"/>
      <c r="I18" s="68" t="s">
        <v>238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78" t="s">
        <v>239</v>
      </c>
      <c r="CO18" s="79"/>
      <c r="CP18" s="79"/>
      <c r="CQ18" s="79"/>
      <c r="CR18" s="79"/>
      <c r="CS18" s="79"/>
      <c r="CT18" s="79"/>
      <c r="CU18" s="80"/>
      <c r="CV18" s="81" t="s">
        <v>46</v>
      </c>
      <c r="CW18" s="79"/>
      <c r="CX18" s="79"/>
      <c r="CY18" s="79"/>
      <c r="CZ18" s="79"/>
      <c r="DA18" s="79"/>
      <c r="DB18" s="79"/>
      <c r="DC18" s="79"/>
      <c r="DD18" s="79"/>
      <c r="DE18" s="80"/>
      <c r="DF18" s="27"/>
      <c r="DG18" s="174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334"/>
      <c r="DT18" s="174"/>
      <c r="DU18" s="175"/>
      <c r="DV18" s="175"/>
      <c r="DW18" s="175"/>
      <c r="DX18" s="175"/>
      <c r="DY18" s="175"/>
      <c r="DZ18" s="175"/>
      <c r="EA18" s="175"/>
      <c r="EB18" s="175"/>
      <c r="EC18" s="175"/>
      <c r="ED18" s="175"/>
      <c r="EE18" s="175"/>
      <c r="EF18" s="334"/>
      <c r="EG18" s="174"/>
      <c r="EH18" s="175"/>
      <c r="EI18" s="175"/>
      <c r="EJ18" s="175"/>
      <c r="EK18" s="175"/>
      <c r="EL18" s="175"/>
      <c r="EM18" s="175"/>
      <c r="EN18" s="175"/>
      <c r="EO18" s="175"/>
      <c r="EP18" s="175"/>
      <c r="EQ18" s="175"/>
      <c r="ER18" s="175"/>
      <c r="ES18" s="334"/>
      <c r="ET18" s="174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5"/>
      <c r="FF18" s="176"/>
    </row>
    <row r="19" spans="1:162" ht="12" x14ac:dyDescent="0.25">
      <c r="A19" s="81" t="s">
        <v>240</v>
      </c>
      <c r="B19" s="79"/>
      <c r="C19" s="79"/>
      <c r="D19" s="79"/>
      <c r="E19" s="79"/>
      <c r="F19" s="79"/>
      <c r="G19" s="79"/>
      <c r="H19" s="80"/>
      <c r="I19" s="68" t="s">
        <v>241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78" t="s">
        <v>242</v>
      </c>
      <c r="CO19" s="79"/>
      <c r="CP19" s="79"/>
      <c r="CQ19" s="79"/>
      <c r="CR19" s="79"/>
      <c r="CS19" s="79"/>
      <c r="CT19" s="79"/>
      <c r="CU19" s="80"/>
      <c r="CV19" s="81" t="s">
        <v>46</v>
      </c>
      <c r="CW19" s="79"/>
      <c r="CX19" s="79"/>
      <c r="CY19" s="79"/>
      <c r="CZ19" s="79"/>
      <c r="DA19" s="79"/>
      <c r="DB19" s="79"/>
      <c r="DC19" s="79"/>
      <c r="DD19" s="79"/>
      <c r="DE19" s="80"/>
      <c r="DF19" s="27"/>
      <c r="DG19" s="174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334"/>
      <c r="DT19" s="174"/>
      <c r="DU19" s="175"/>
      <c r="DV19" s="175"/>
      <c r="DW19" s="175"/>
      <c r="DX19" s="175"/>
      <c r="DY19" s="175"/>
      <c r="DZ19" s="175"/>
      <c r="EA19" s="175"/>
      <c r="EB19" s="175"/>
      <c r="EC19" s="175"/>
      <c r="ED19" s="175"/>
      <c r="EE19" s="175"/>
      <c r="EF19" s="334"/>
      <c r="EG19" s="174"/>
      <c r="EH19" s="175"/>
      <c r="EI19" s="175"/>
      <c r="EJ19" s="175"/>
      <c r="EK19" s="175"/>
      <c r="EL19" s="175"/>
      <c r="EM19" s="175"/>
      <c r="EN19" s="175"/>
      <c r="EO19" s="175"/>
      <c r="EP19" s="175"/>
      <c r="EQ19" s="175"/>
      <c r="ER19" s="175"/>
      <c r="ES19" s="334"/>
      <c r="ET19" s="174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175"/>
      <c r="FF19" s="176"/>
    </row>
    <row r="20" spans="1:162" ht="24" customHeight="1" x14ac:dyDescent="0.25">
      <c r="A20" s="81" t="s">
        <v>243</v>
      </c>
      <c r="B20" s="79"/>
      <c r="C20" s="79"/>
      <c r="D20" s="79"/>
      <c r="E20" s="79"/>
      <c r="F20" s="79"/>
      <c r="G20" s="79"/>
      <c r="H20" s="80"/>
      <c r="I20" s="98" t="s">
        <v>225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78" t="s">
        <v>244</v>
      </c>
      <c r="CO20" s="79"/>
      <c r="CP20" s="79"/>
      <c r="CQ20" s="79"/>
      <c r="CR20" s="79"/>
      <c r="CS20" s="79"/>
      <c r="CT20" s="79"/>
      <c r="CU20" s="80"/>
      <c r="CV20" s="81" t="s">
        <v>46</v>
      </c>
      <c r="CW20" s="79"/>
      <c r="CX20" s="79"/>
      <c r="CY20" s="79"/>
      <c r="CZ20" s="79"/>
      <c r="DA20" s="79"/>
      <c r="DB20" s="79"/>
      <c r="DC20" s="79"/>
      <c r="DD20" s="79"/>
      <c r="DE20" s="80"/>
      <c r="DF20" s="27"/>
      <c r="DG20" s="174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334"/>
      <c r="DT20" s="174"/>
      <c r="DU20" s="175"/>
      <c r="DV20" s="175"/>
      <c r="DW20" s="175"/>
      <c r="DX20" s="175"/>
      <c r="DY20" s="175"/>
      <c r="DZ20" s="175"/>
      <c r="EA20" s="175"/>
      <c r="EB20" s="175"/>
      <c r="EC20" s="175"/>
      <c r="ED20" s="175"/>
      <c r="EE20" s="175"/>
      <c r="EF20" s="334"/>
      <c r="EG20" s="174"/>
      <c r="EH20" s="175"/>
      <c r="EI20" s="175"/>
      <c r="EJ20" s="175"/>
      <c r="EK20" s="175"/>
      <c r="EL20" s="175"/>
      <c r="EM20" s="175"/>
      <c r="EN20" s="175"/>
      <c r="EO20" s="175"/>
      <c r="EP20" s="175"/>
      <c r="EQ20" s="175"/>
      <c r="ER20" s="175"/>
      <c r="ES20" s="334"/>
      <c r="ET20" s="174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6"/>
    </row>
    <row r="21" spans="1:162" ht="12.75" customHeight="1" x14ac:dyDescent="0.25">
      <c r="A21" s="81" t="s">
        <v>245</v>
      </c>
      <c r="B21" s="79"/>
      <c r="C21" s="79"/>
      <c r="D21" s="79"/>
      <c r="E21" s="79"/>
      <c r="F21" s="79"/>
      <c r="G21" s="79"/>
      <c r="H21" s="80"/>
      <c r="I21" s="98" t="s">
        <v>228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78" t="s">
        <v>246</v>
      </c>
      <c r="CO21" s="79"/>
      <c r="CP21" s="79"/>
      <c r="CQ21" s="79"/>
      <c r="CR21" s="79"/>
      <c r="CS21" s="79"/>
      <c r="CT21" s="79"/>
      <c r="CU21" s="80"/>
      <c r="CV21" s="81" t="s">
        <v>46</v>
      </c>
      <c r="CW21" s="79"/>
      <c r="CX21" s="79"/>
      <c r="CY21" s="79"/>
      <c r="CZ21" s="79"/>
      <c r="DA21" s="79"/>
      <c r="DB21" s="79"/>
      <c r="DC21" s="79"/>
      <c r="DD21" s="79"/>
      <c r="DE21" s="80"/>
      <c r="DF21" s="27"/>
      <c r="DG21" s="174"/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  <c r="DS21" s="334"/>
      <c r="DT21" s="174"/>
      <c r="DU21" s="175"/>
      <c r="DV21" s="175"/>
      <c r="DW21" s="175"/>
      <c r="DX21" s="175"/>
      <c r="DY21" s="175"/>
      <c r="DZ21" s="175"/>
      <c r="EA21" s="175"/>
      <c r="EB21" s="175"/>
      <c r="EC21" s="175"/>
      <c r="ED21" s="175"/>
      <c r="EE21" s="175"/>
      <c r="EF21" s="334"/>
      <c r="EG21" s="174"/>
      <c r="EH21" s="175"/>
      <c r="EI21" s="175"/>
      <c r="EJ21" s="175"/>
      <c r="EK21" s="175"/>
      <c r="EL21" s="175"/>
      <c r="EM21" s="175"/>
      <c r="EN21" s="175"/>
      <c r="EO21" s="175"/>
      <c r="EP21" s="175"/>
      <c r="EQ21" s="175"/>
      <c r="ER21" s="175"/>
      <c r="ES21" s="334"/>
      <c r="ET21" s="174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6"/>
    </row>
    <row r="22" spans="1:162" ht="12.6" thickBot="1" x14ac:dyDescent="0.3">
      <c r="A22" s="81" t="s">
        <v>247</v>
      </c>
      <c r="B22" s="79"/>
      <c r="C22" s="79"/>
      <c r="D22" s="79"/>
      <c r="E22" s="79"/>
      <c r="F22" s="79"/>
      <c r="G22" s="79"/>
      <c r="H22" s="80"/>
      <c r="I22" s="68" t="s">
        <v>248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71" t="s">
        <v>249</v>
      </c>
      <c r="CO22" s="72"/>
      <c r="CP22" s="72"/>
      <c r="CQ22" s="72"/>
      <c r="CR22" s="72"/>
      <c r="CS22" s="72"/>
      <c r="CT22" s="72"/>
      <c r="CU22" s="73"/>
      <c r="CV22" s="74" t="s">
        <v>46</v>
      </c>
      <c r="CW22" s="72"/>
      <c r="CX22" s="72"/>
      <c r="CY22" s="72"/>
      <c r="CZ22" s="72"/>
      <c r="DA22" s="72"/>
      <c r="DB22" s="72"/>
      <c r="DC22" s="72"/>
      <c r="DD22" s="72"/>
      <c r="DE22" s="73"/>
      <c r="DF22" s="28"/>
      <c r="DG22" s="345">
        <f>DG24</f>
        <v>663209.56999999995</v>
      </c>
      <c r="DH22" s="346"/>
      <c r="DI22" s="346"/>
      <c r="DJ22" s="346"/>
      <c r="DK22" s="346"/>
      <c r="DL22" s="346"/>
      <c r="DM22" s="346"/>
      <c r="DN22" s="346"/>
      <c r="DO22" s="346"/>
      <c r="DP22" s="346"/>
      <c r="DQ22" s="346"/>
      <c r="DR22" s="346"/>
      <c r="DS22" s="349"/>
      <c r="DT22" s="345">
        <v>463500</v>
      </c>
      <c r="DU22" s="346"/>
      <c r="DV22" s="346"/>
      <c r="DW22" s="346"/>
      <c r="DX22" s="346"/>
      <c r="DY22" s="346"/>
      <c r="DZ22" s="346"/>
      <c r="EA22" s="346"/>
      <c r="EB22" s="346"/>
      <c r="EC22" s="346"/>
      <c r="ED22" s="346"/>
      <c r="EE22" s="346"/>
      <c r="EF22" s="349"/>
      <c r="EG22" s="345">
        <v>463500</v>
      </c>
      <c r="EH22" s="346"/>
      <c r="EI22" s="346"/>
      <c r="EJ22" s="346"/>
      <c r="EK22" s="346"/>
      <c r="EL22" s="346"/>
      <c r="EM22" s="346"/>
      <c r="EN22" s="346"/>
      <c r="EO22" s="346"/>
      <c r="EP22" s="346"/>
      <c r="EQ22" s="346"/>
      <c r="ER22" s="346"/>
      <c r="ES22" s="349"/>
      <c r="ET22" s="345"/>
      <c r="EU22" s="346"/>
      <c r="EV22" s="346"/>
      <c r="EW22" s="346"/>
      <c r="EX22" s="346"/>
      <c r="EY22" s="346"/>
      <c r="EZ22" s="346"/>
      <c r="FA22" s="346"/>
      <c r="FB22" s="346"/>
      <c r="FC22" s="346"/>
      <c r="FD22" s="346"/>
      <c r="FE22" s="346"/>
      <c r="FF22" s="347"/>
    </row>
    <row r="23" spans="1:162" ht="24" customHeight="1" x14ac:dyDescent="0.25">
      <c r="A23" s="81" t="s">
        <v>250</v>
      </c>
      <c r="B23" s="79"/>
      <c r="C23" s="79"/>
      <c r="D23" s="79"/>
      <c r="E23" s="79"/>
      <c r="F23" s="79"/>
      <c r="G23" s="79"/>
      <c r="H23" s="80"/>
      <c r="I23" s="98" t="s">
        <v>225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142" t="s">
        <v>251</v>
      </c>
      <c r="CO23" s="143"/>
      <c r="CP23" s="143"/>
      <c r="CQ23" s="143"/>
      <c r="CR23" s="143"/>
      <c r="CS23" s="143"/>
      <c r="CT23" s="143"/>
      <c r="CU23" s="144"/>
      <c r="CV23" s="145" t="s">
        <v>46</v>
      </c>
      <c r="CW23" s="143"/>
      <c r="CX23" s="143"/>
      <c r="CY23" s="143"/>
      <c r="CZ23" s="143"/>
      <c r="DA23" s="143"/>
      <c r="DB23" s="143"/>
      <c r="DC23" s="143"/>
      <c r="DD23" s="143"/>
      <c r="DE23" s="144"/>
      <c r="DF23" s="25"/>
      <c r="DG23" s="208"/>
      <c r="DH23" s="209"/>
      <c r="DI23" s="209"/>
      <c r="DJ23" s="209"/>
      <c r="DK23" s="209"/>
      <c r="DL23" s="209"/>
      <c r="DM23" s="209"/>
      <c r="DN23" s="209"/>
      <c r="DO23" s="209"/>
      <c r="DP23" s="209"/>
      <c r="DQ23" s="209"/>
      <c r="DR23" s="209"/>
      <c r="DS23" s="348"/>
      <c r="DT23" s="208"/>
      <c r="DU23" s="209"/>
      <c r="DV23" s="209"/>
      <c r="DW23" s="209"/>
      <c r="DX23" s="209"/>
      <c r="DY23" s="209"/>
      <c r="DZ23" s="209"/>
      <c r="EA23" s="209"/>
      <c r="EB23" s="209"/>
      <c r="EC23" s="209"/>
      <c r="ED23" s="209"/>
      <c r="EE23" s="209"/>
      <c r="EF23" s="348"/>
      <c r="EG23" s="208"/>
      <c r="EH23" s="209"/>
      <c r="EI23" s="209"/>
      <c r="EJ23" s="209"/>
      <c r="EK23" s="209"/>
      <c r="EL23" s="209"/>
      <c r="EM23" s="209"/>
      <c r="EN23" s="209"/>
      <c r="EO23" s="209"/>
      <c r="EP23" s="209"/>
      <c r="EQ23" s="209"/>
      <c r="ER23" s="209"/>
      <c r="ES23" s="348"/>
      <c r="ET23" s="208"/>
      <c r="EU23" s="209"/>
      <c r="EV23" s="209"/>
      <c r="EW23" s="209"/>
      <c r="EX23" s="209"/>
      <c r="EY23" s="209"/>
      <c r="EZ23" s="209"/>
      <c r="FA23" s="209"/>
      <c r="FB23" s="209"/>
      <c r="FC23" s="209"/>
      <c r="FD23" s="209"/>
      <c r="FE23" s="209"/>
      <c r="FF23" s="210"/>
    </row>
    <row r="24" spans="1:162" ht="12.6" thickBot="1" x14ac:dyDescent="0.3">
      <c r="A24" s="81" t="s">
        <v>252</v>
      </c>
      <c r="B24" s="79"/>
      <c r="C24" s="79"/>
      <c r="D24" s="79"/>
      <c r="E24" s="79"/>
      <c r="F24" s="79"/>
      <c r="G24" s="79"/>
      <c r="H24" s="80"/>
      <c r="I24" s="98" t="s">
        <v>253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78" t="s">
        <v>254</v>
      </c>
      <c r="CO24" s="79"/>
      <c r="CP24" s="79"/>
      <c r="CQ24" s="79"/>
      <c r="CR24" s="79"/>
      <c r="CS24" s="79"/>
      <c r="CT24" s="79"/>
      <c r="CU24" s="80"/>
      <c r="CV24" s="81" t="s">
        <v>46</v>
      </c>
      <c r="CW24" s="79"/>
      <c r="CX24" s="79"/>
      <c r="CY24" s="79"/>
      <c r="CZ24" s="79"/>
      <c r="DA24" s="79"/>
      <c r="DB24" s="79"/>
      <c r="DC24" s="79"/>
      <c r="DD24" s="79"/>
      <c r="DE24" s="80"/>
      <c r="DF24" s="27"/>
      <c r="DG24" s="174">
        <v>663209.56999999995</v>
      </c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334"/>
      <c r="DT24" s="174">
        <v>463500</v>
      </c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334"/>
      <c r="EG24" s="174">
        <v>463500</v>
      </c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334"/>
      <c r="ET24" s="345"/>
      <c r="EU24" s="346"/>
      <c r="EV24" s="346"/>
      <c r="EW24" s="346"/>
      <c r="EX24" s="346"/>
      <c r="EY24" s="346"/>
      <c r="EZ24" s="346"/>
      <c r="FA24" s="346"/>
      <c r="FB24" s="346"/>
      <c r="FC24" s="346"/>
      <c r="FD24" s="346"/>
      <c r="FE24" s="346"/>
      <c r="FF24" s="347"/>
    </row>
    <row r="25" spans="1:162" ht="24" customHeight="1" x14ac:dyDescent="0.25">
      <c r="A25" s="81" t="s">
        <v>11</v>
      </c>
      <c r="B25" s="79"/>
      <c r="C25" s="79"/>
      <c r="D25" s="79"/>
      <c r="E25" s="79"/>
      <c r="F25" s="79"/>
      <c r="G25" s="79"/>
      <c r="H25" s="80"/>
      <c r="I25" s="335" t="s">
        <v>255</v>
      </c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7"/>
      <c r="BM25" s="227"/>
      <c r="BN25" s="227"/>
      <c r="BO25" s="227"/>
      <c r="BP25" s="227"/>
      <c r="BQ25" s="227"/>
      <c r="BR25" s="227"/>
      <c r="BS25" s="227"/>
      <c r="BT25" s="227"/>
      <c r="BU25" s="227"/>
      <c r="BV25" s="227"/>
      <c r="BW25" s="227"/>
      <c r="BX25" s="227"/>
      <c r="BY25" s="227"/>
      <c r="BZ25" s="227"/>
      <c r="CA25" s="227"/>
      <c r="CB25" s="227"/>
      <c r="CC25" s="227"/>
      <c r="CD25" s="227"/>
      <c r="CE25" s="227"/>
      <c r="CF25" s="227"/>
      <c r="CG25" s="227"/>
      <c r="CH25" s="227"/>
      <c r="CI25" s="227"/>
      <c r="CJ25" s="227"/>
      <c r="CK25" s="227"/>
      <c r="CL25" s="227"/>
      <c r="CM25" s="227"/>
      <c r="CN25" s="78" t="s">
        <v>256</v>
      </c>
      <c r="CO25" s="79"/>
      <c r="CP25" s="79"/>
      <c r="CQ25" s="79"/>
      <c r="CR25" s="79"/>
      <c r="CS25" s="79"/>
      <c r="CT25" s="79"/>
      <c r="CU25" s="80"/>
      <c r="CV25" s="81" t="s">
        <v>46</v>
      </c>
      <c r="CW25" s="79"/>
      <c r="CX25" s="79"/>
      <c r="CY25" s="79"/>
      <c r="CZ25" s="79"/>
      <c r="DA25" s="79"/>
      <c r="DB25" s="79"/>
      <c r="DC25" s="79"/>
      <c r="DD25" s="79"/>
      <c r="DE25" s="80"/>
      <c r="DF25" s="27"/>
      <c r="DG25" s="342">
        <f>DG7</f>
        <v>12672738.970000001</v>
      </c>
      <c r="DH25" s="343"/>
      <c r="DI25" s="343"/>
      <c r="DJ25" s="343"/>
      <c r="DK25" s="343"/>
      <c r="DL25" s="343"/>
      <c r="DM25" s="343"/>
      <c r="DN25" s="343"/>
      <c r="DO25" s="343"/>
      <c r="DP25" s="343"/>
      <c r="DQ25" s="343"/>
      <c r="DR25" s="343"/>
      <c r="DS25" s="344"/>
      <c r="DT25" s="342">
        <f>DT7</f>
        <v>12138504.4</v>
      </c>
      <c r="DU25" s="343"/>
      <c r="DV25" s="343"/>
      <c r="DW25" s="343"/>
      <c r="DX25" s="343"/>
      <c r="DY25" s="343"/>
      <c r="DZ25" s="343"/>
      <c r="EA25" s="343"/>
      <c r="EB25" s="343"/>
      <c r="EC25" s="343"/>
      <c r="ED25" s="343"/>
      <c r="EE25" s="343"/>
      <c r="EF25" s="344"/>
      <c r="EG25" s="342">
        <f>EG7</f>
        <v>12138504.4</v>
      </c>
      <c r="EH25" s="343"/>
      <c r="EI25" s="343"/>
      <c r="EJ25" s="343"/>
      <c r="EK25" s="343"/>
      <c r="EL25" s="343"/>
      <c r="EM25" s="343"/>
      <c r="EN25" s="343"/>
      <c r="EO25" s="343"/>
      <c r="EP25" s="343"/>
      <c r="EQ25" s="343"/>
      <c r="ER25" s="343"/>
      <c r="ES25" s="344"/>
      <c r="ET25" s="174"/>
      <c r="EU25" s="175"/>
      <c r="EV25" s="175"/>
      <c r="EW25" s="175"/>
      <c r="EX25" s="175"/>
      <c r="EY25" s="175"/>
      <c r="EZ25" s="175"/>
      <c r="FA25" s="175"/>
      <c r="FB25" s="175"/>
      <c r="FC25" s="175"/>
      <c r="FD25" s="175"/>
      <c r="FE25" s="175"/>
      <c r="FF25" s="176"/>
    </row>
    <row r="26" spans="1:162" ht="11.25" customHeight="1" x14ac:dyDescent="0.25">
      <c r="A26" s="155"/>
      <c r="B26" s="153"/>
      <c r="C26" s="153"/>
      <c r="D26" s="153"/>
      <c r="E26" s="153"/>
      <c r="F26" s="153"/>
      <c r="G26" s="153"/>
      <c r="H26" s="154"/>
      <c r="I26" s="322" t="s">
        <v>257</v>
      </c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7"/>
      <c r="CN26" s="152" t="s">
        <v>258</v>
      </c>
      <c r="CO26" s="153"/>
      <c r="CP26" s="153"/>
      <c r="CQ26" s="153"/>
      <c r="CR26" s="153"/>
      <c r="CS26" s="153"/>
      <c r="CT26" s="153"/>
      <c r="CU26" s="154"/>
      <c r="CV26" s="155"/>
      <c r="CW26" s="153"/>
      <c r="CX26" s="153"/>
      <c r="CY26" s="153"/>
      <c r="CZ26" s="153"/>
      <c r="DA26" s="153"/>
      <c r="DB26" s="153"/>
      <c r="DC26" s="153"/>
      <c r="DD26" s="153"/>
      <c r="DE26" s="154"/>
      <c r="DF26" s="23"/>
      <c r="DG26" s="331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3"/>
      <c r="DT26" s="331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3"/>
      <c r="EG26" s="331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3"/>
      <c r="ET26" s="181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3"/>
    </row>
    <row r="27" spans="1:162" ht="11.25" customHeight="1" x14ac:dyDescent="0.25">
      <c r="A27" s="321"/>
      <c r="B27" s="316"/>
      <c r="C27" s="316"/>
      <c r="D27" s="316"/>
      <c r="E27" s="316"/>
      <c r="F27" s="316"/>
      <c r="G27" s="316"/>
      <c r="H27" s="317"/>
      <c r="I27" s="312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  <c r="BO27" s="313"/>
      <c r="BP27" s="313"/>
      <c r="BQ27" s="313"/>
      <c r="BR27" s="313"/>
      <c r="BS27" s="313"/>
      <c r="BT27" s="313"/>
      <c r="BU27" s="313"/>
      <c r="BV27" s="313"/>
      <c r="BW27" s="313"/>
      <c r="BX27" s="313"/>
      <c r="BY27" s="313"/>
      <c r="BZ27" s="313"/>
      <c r="CA27" s="313"/>
      <c r="CB27" s="313"/>
      <c r="CC27" s="313"/>
      <c r="CD27" s="313"/>
      <c r="CE27" s="313"/>
      <c r="CF27" s="313"/>
      <c r="CG27" s="313"/>
      <c r="CH27" s="313"/>
      <c r="CI27" s="313"/>
      <c r="CJ27" s="313"/>
      <c r="CK27" s="313"/>
      <c r="CL27" s="313"/>
      <c r="CM27" s="314"/>
      <c r="CN27" s="315"/>
      <c r="CO27" s="316"/>
      <c r="CP27" s="316"/>
      <c r="CQ27" s="316"/>
      <c r="CR27" s="316"/>
      <c r="CS27" s="316"/>
      <c r="CT27" s="316"/>
      <c r="CU27" s="317"/>
      <c r="CV27" s="318"/>
      <c r="CW27" s="319"/>
      <c r="CX27" s="319"/>
      <c r="CY27" s="319"/>
      <c r="CZ27" s="319"/>
      <c r="DA27" s="319"/>
      <c r="DB27" s="319"/>
      <c r="DC27" s="319"/>
      <c r="DD27" s="319"/>
      <c r="DE27" s="320"/>
      <c r="DF27" s="29"/>
      <c r="DG27" s="336">
        <f>DG25</f>
        <v>12672738.970000001</v>
      </c>
      <c r="DH27" s="337"/>
      <c r="DI27" s="337"/>
      <c r="DJ27" s="337"/>
      <c r="DK27" s="337"/>
      <c r="DL27" s="337"/>
      <c r="DM27" s="337"/>
      <c r="DN27" s="337"/>
      <c r="DO27" s="337"/>
      <c r="DP27" s="337"/>
      <c r="DQ27" s="337"/>
      <c r="DR27" s="337"/>
      <c r="DS27" s="338"/>
      <c r="DT27" s="336"/>
      <c r="DU27" s="337"/>
      <c r="DV27" s="337"/>
      <c r="DW27" s="337"/>
      <c r="DX27" s="337"/>
      <c r="DY27" s="337"/>
      <c r="DZ27" s="337"/>
      <c r="EA27" s="337"/>
      <c r="EB27" s="337"/>
      <c r="EC27" s="337"/>
      <c r="ED27" s="337"/>
      <c r="EE27" s="337"/>
      <c r="EF27" s="338"/>
      <c r="EG27" s="336"/>
      <c r="EH27" s="337"/>
      <c r="EI27" s="337"/>
      <c r="EJ27" s="337"/>
      <c r="EK27" s="337"/>
      <c r="EL27" s="337"/>
      <c r="EM27" s="337"/>
      <c r="EN27" s="337"/>
      <c r="EO27" s="337"/>
      <c r="EP27" s="337"/>
      <c r="EQ27" s="337"/>
      <c r="ER27" s="337"/>
      <c r="ES27" s="338"/>
      <c r="ET27" s="301"/>
      <c r="EU27" s="302"/>
      <c r="EV27" s="302"/>
      <c r="EW27" s="302"/>
      <c r="EX27" s="302"/>
      <c r="EY27" s="302"/>
      <c r="EZ27" s="302"/>
      <c r="FA27" s="302"/>
      <c r="FB27" s="302"/>
      <c r="FC27" s="302"/>
      <c r="FD27" s="302"/>
      <c r="FE27" s="302"/>
      <c r="FF27" s="304"/>
    </row>
    <row r="28" spans="1:162" ht="11.25" customHeight="1" x14ac:dyDescent="0.25">
      <c r="A28" s="321"/>
      <c r="B28" s="316"/>
      <c r="C28" s="316"/>
      <c r="D28" s="316"/>
      <c r="E28" s="316"/>
      <c r="F28" s="316"/>
      <c r="G28" s="316"/>
      <c r="H28" s="317"/>
      <c r="I28" s="312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  <c r="BP28" s="313"/>
      <c r="BQ28" s="313"/>
      <c r="BR28" s="313"/>
      <c r="BS28" s="313"/>
      <c r="BT28" s="313"/>
      <c r="BU28" s="313"/>
      <c r="BV28" s="313"/>
      <c r="BW28" s="313"/>
      <c r="BX28" s="313"/>
      <c r="BY28" s="313"/>
      <c r="BZ28" s="313"/>
      <c r="CA28" s="313"/>
      <c r="CB28" s="313"/>
      <c r="CC28" s="313"/>
      <c r="CD28" s="313"/>
      <c r="CE28" s="313"/>
      <c r="CF28" s="313"/>
      <c r="CG28" s="313"/>
      <c r="CH28" s="313"/>
      <c r="CI28" s="313"/>
      <c r="CJ28" s="313"/>
      <c r="CK28" s="313"/>
      <c r="CL28" s="313"/>
      <c r="CM28" s="314"/>
      <c r="CN28" s="315"/>
      <c r="CO28" s="316"/>
      <c r="CP28" s="316"/>
      <c r="CQ28" s="316"/>
      <c r="CR28" s="316"/>
      <c r="CS28" s="316"/>
      <c r="CT28" s="316"/>
      <c r="CU28" s="317"/>
      <c r="CV28" s="318"/>
      <c r="CW28" s="319"/>
      <c r="CX28" s="319"/>
      <c r="CY28" s="319"/>
      <c r="CZ28" s="319"/>
      <c r="DA28" s="319"/>
      <c r="DB28" s="319"/>
      <c r="DC28" s="319"/>
      <c r="DD28" s="319"/>
      <c r="DE28" s="320"/>
      <c r="DF28" s="29"/>
      <c r="DG28" s="336"/>
      <c r="DH28" s="337"/>
      <c r="DI28" s="337"/>
      <c r="DJ28" s="337"/>
      <c r="DK28" s="337"/>
      <c r="DL28" s="337"/>
      <c r="DM28" s="337"/>
      <c r="DN28" s="337"/>
      <c r="DO28" s="337"/>
      <c r="DP28" s="337"/>
      <c r="DQ28" s="337"/>
      <c r="DR28" s="337"/>
      <c r="DS28" s="338"/>
      <c r="DT28" s="336">
        <f>DT25</f>
        <v>12138504.4</v>
      </c>
      <c r="DU28" s="337"/>
      <c r="DV28" s="337"/>
      <c r="DW28" s="337"/>
      <c r="DX28" s="337"/>
      <c r="DY28" s="337"/>
      <c r="DZ28" s="337"/>
      <c r="EA28" s="337"/>
      <c r="EB28" s="337"/>
      <c r="EC28" s="337"/>
      <c r="ED28" s="337"/>
      <c r="EE28" s="337"/>
      <c r="EF28" s="338"/>
      <c r="EG28" s="336"/>
      <c r="EH28" s="337"/>
      <c r="EI28" s="337"/>
      <c r="EJ28" s="337"/>
      <c r="EK28" s="337"/>
      <c r="EL28" s="337"/>
      <c r="EM28" s="337"/>
      <c r="EN28" s="337"/>
      <c r="EO28" s="337"/>
      <c r="EP28" s="337"/>
      <c r="EQ28" s="337"/>
      <c r="ER28" s="337"/>
      <c r="ES28" s="338"/>
      <c r="ET28" s="301"/>
      <c r="EU28" s="302"/>
      <c r="EV28" s="302"/>
      <c r="EW28" s="302"/>
      <c r="EX28" s="302"/>
      <c r="EY28" s="302"/>
      <c r="EZ28" s="302"/>
      <c r="FA28" s="302"/>
      <c r="FB28" s="302"/>
      <c r="FC28" s="302"/>
      <c r="FD28" s="302"/>
      <c r="FE28" s="302"/>
      <c r="FF28" s="304"/>
    </row>
    <row r="29" spans="1:162" ht="11.25" customHeight="1" x14ac:dyDescent="0.25">
      <c r="A29" s="132"/>
      <c r="B29" s="130"/>
      <c r="C29" s="130"/>
      <c r="D29" s="130"/>
      <c r="E29" s="130"/>
      <c r="F29" s="130"/>
      <c r="G29" s="130"/>
      <c r="H29" s="131"/>
      <c r="I29" s="305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6"/>
      <c r="BI29" s="306"/>
      <c r="BJ29" s="306"/>
      <c r="BK29" s="306"/>
      <c r="BL29" s="306"/>
      <c r="BM29" s="306"/>
      <c r="BN29" s="306"/>
      <c r="BO29" s="306"/>
      <c r="BP29" s="306"/>
      <c r="BQ29" s="306"/>
      <c r="BR29" s="306"/>
      <c r="BS29" s="306"/>
      <c r="BT29" s="306"/>
      <c r="BU29" s="306"/>
      <c r="BV29" s="306"/>
      <c r="BW29" s="306"/>
      <c r="BX29" s="306"/>
      <c r="BY29" s="306"/>
      <c r="BZ29" s="306"/>
      <c r="CA29" s="306"/>
      <c r="CB29" s="306"/>
      <c r="CC29" s="306"/>
      <c r="CD29" s="306"/>
      <c r="CE29" s="306"/>
      <c r="CF29" s="306"/>
      <c r="CG29" s="306"/>
      <c r="CH29" s="306"/>
      <c r="CI29" s="306"/>
      <c r="CJ29" s="306"/>
      <c r="CK29" s="306"/>
      <c r="CL29" s="306"/>
      <c r="CM29" s="307"/>
      <c r="CN29" s="129"/>
      <c r="CO29" s="130"/>
      <c r="CP29" s="130"/>
      <c r="CQ29" s="130"/>
      <c r="CR29" s="130"/>
      <c r="CS29" s="130"/>
      <c r="CT29" s="130"/>
      <c r="CU29" s="131"/>
      <c r="CV29" s="308"/>
      <c r="CW29" s="237"/>
      <c r="CX29" s="237"/>
      <c r="CY29" s="237"/>
      <c r="CZ29" s="237"/>
      <c r="DA29" s="237"/>
      <c r="DB29" s="237"/>
      <c r="DC29" s="237"/>
      <c r="DD29" s="237"/>
      <c r="DE29" s="309"/>
      <c r="DF29" s="26"/>
      <c r="DG29" s="339"/>
      <c r="DH29" s="340"/>
      <c r="DI29" s="340"/>
      <c r="DJ29" s="340"/>
      <c r="DK29" s="340"/>
      <c r="DL29" s="340"/>
      <c r="DM29" s="340"/>
      <c r="DN29" s="340"/>
      <c r="DO29" s="340"/>
      <c r="DP29" s="340"/>
      <c r="DQ29" s="340"/>
      <c r="DR29" s="340"/>
      <c r="DS29" s="341"/>
      <c r="DT29" s="339"/>
      <c r="DU29" s="340"/>
      <c r="DV29" s="340"/>
      <c r="DW29" s="340"/>
      <c r="DX29" s="340"/>
      <c r="DY29" s="340"/>
      <c r="DZ29" s="340"/>
      <c r="EA29" s="340"/>
      <c r="EB29" s="340"/>
      <c r="EC29" s="340"/>
      <c r="ED29" s="340"/>
      <c r="EE29" s="340"/>
      <c r="EF29" s="341"/>
      <c r="EG29" s="339">
        <f>EG25</f>
        <v>12138504.4</v>
      </c>
      <c r="EH29" s="340"/>
      <c r="EI29" s="340"/>
      <c r="EJ29" s="340"/>
      <c r="EK29" s="340"/>
      <c r="EL29" s="340"/>
      <c r="EM29" s="340"/>
      <c r="EN29" s="340"/>
      <c r="EO29" s="340"/>
      <c r="EP29" s="340"/>
      <c r="EQ29" s="340"/>
      <c r="ER29" s="340"/>
      <c r="ES29" s="341"/>
      <c r="ET29" s="310"/>
      <c r="EU29" s="185"/>
      <c r="EV29" s="185"/>
      <c r="EW29" s="185"/>
      <c r="EX29" s="185"/>
      <c r="EY29" s="185"/>
      <c r="EZ29" s="185"/>
      <c r="FA29" s="185"/>
      <c r="FB29" s="185"/>
      <c r="FC29" s="185"/>
      <c r="FD29" s="185"/>
      <c r="FE29" s="185"/>
      <c r="FF29" s="186"/>
    </row>
    <row r="30" spans="1:162" ht="24" customHeight="1" x14ac:dyDescent="0.25">
      <c r="A30" s="81" t="s">
        <v>12</v>
      </c>
      <c r="B30" s="79"/>
      <c r="C30" s="79"/>
      <c r="D30" s="79"/>
      <c r="E30" s="79"/>
      <c r="F30" s="79"/>
      <c r="G30" s="79"/>
      <c r="H30" s="80"/>
      <c r="I30" s="335" t="s">
        <v>259</v>
      </c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227"/>
      <c r="BT30" s="227"/>
      <c r="BU30" s="227"/>
      <c r="BV30" s="227"/>
      <c r="BW30" s="227"/>
      <c r="BX30" s="227"/>
      <c r="BY30" s="227"/>
      <c r="BZ30" s="227"/>
      <c r="CA30" s="227"/>
      <c r="CB30" s="227"/>
      <c r="CC30" s="227"/>
      <c r="CD30" s="227"/>
      <c r="CE30" s="227"/>
      <c r="CF30" s="227"/>
      <c r="CG30" s="227"/>
      <c r="CH30" s="227"/>
      <c r="CI30" s="227"/>
      <c r="CJ30" s="227"/>
      <c r="CK30" s="227"/>
      <c r="CL30" s="227"/>
      <c r="CM30" s="227"/>
      <c r="CN30" s="78" t="s">
        <v>260</v>
      </c>
      <c r="CO30" s="79"/>
      <c r="CP30" s="79"/>
      <c r="CQ30" s="79"/>
      <c r="CR30" s="79"/>
      <c r="CS30" s="79"/>
      <c r="CT30" s="79"/>
      <c r="CU30" s="80"/>
      <c r="CV30" s="81" t="s">
        <v>46</v>
      </c>
      <c r="CW30" s="79"/>
      <c r="CX30" s="79"/>
      <c r="CY30" s="79"/>
      <c r="CZ30" s="79"/>
      <c r="DA30" s="79"/>
      <c r="DB30" s="79"/>
      <c r="DC30" s="79"/>
      <c r="DD30" s="79"/>
      <c r="DE30" s="80"/>
      <c r="DF30" s="27"/>
      <c r="DG30" s="174">
        <f>DG11</f>
        <v>12672738.970000001</v>
      </c>
      <c r="DH30" s="175"/>
      <c r="DI30" s="175"/>
      <c r="DJ30" s="175"/>
      <c r="DK30" s="175"/>
      <c r="DL30" s="175"/>
      <c r="DM30" s="175"/>
      <c r="DN30" s="175"/>
      <c r="DO30" s="175"/>
      <c r="DP30" s="175"/>
      <c r="DQ30" s="175"/>
      <c r="DR30" s="175"/>
      <c r="DS30" s="334"/>
      <c r="DT30" s="174">
        <f>DT11</f>
        <v>12138504.4</v>
      </c>
      <c r="DU30" s="175"/>
      <c r="DV30" s="175"/>
      <c r="DW30" s="175"/>
      <c r="DX30" s="175"/>
      <c r="DY30" s="175"/>
      <c r="DZ30" s="175"/>
      <c r="EA30" s="175"/>
      <c r="EB30" s="175"/>
      <c r="EC30" s="175"/>
      <c r="ED30" s="175"/>
      <c r="EE30" s="175"/>
      <c r="EF30" s="334"/>
      <c r="EG30" s="174">
        <f>EG11</f>
        <v>12138504.4</v>
      </c>
      <c r="EH30" s="175"/>
      <c r="EI30" s="175"/>
      <c r="EJ30" s="175"/>
      <c r="EK30" s="175"/>
      <c r="EL30" s="175"/>
      <c r="EM30" s="175"/>
      <c r="EN30" s="175"/>
      <c r="EO30" s="175"/>
      <c r="EP30" s="175"/>
      <c r="EQ30" s="175"/>
      <c r="ER30" s="175"/>
      <c r="ES30" s="334"/>
      <c r="ET30" s="174"/>
      <c r="EU30" s="175"/>
      <c r="EV30" s="175"/>
      <c r="EW30" s="175"/>
      <c r="EX30" s="175"/>
      <c r="EY30" s="175"/>
      <c r="EZ30" s="175"/>
      <c r="FA30" s="175"/>
      <c r="FB30" s="175"/>
      <c r="FC30" s="175"/>
      <c r="FD30" s="175"/>
      <c r="FE30" s="175"/>
      <c r="FF30" s="176"/>
    </row>
    <row r="31" spans="1:162" ht="11.25" customHeight="1" x14ac:dyDescent="0.25">
      <c r="A31" s="155"/>
      <c r="B31" s="153"/>
      <c r="C31" s="153"/>
      <c r="D31" s="153"/>
      <c r="E31" s="153"/>
      <c r="F31" s="153"/>
      <c r="G31" s="153"/>
      <c r="H31" s="154"/>
      <c r="I31" s="322" t="s">
        <v>257</v>
      </c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7"/>
      <c r="CN31" s="152" t="s">
        <v>316</v>
      </c>
      <c r="CO31" s="153"/>
      <c r="CP31" s="153"/>
      <c r="CQ31" s="153"/>
      <c r="CR31" s="153"/>
      <c r="CS31" s="153"/>
      <c r="CT31" s="153"/>
      <c r="CU31" s="154"/>
      <c r="CV31" s="155"/>
      <c r="CW31" s="153"/>
      <c r="CX31" s="153"/>
      <c r="CY31" s="153"/>
      <c r="CZ31" s="153"/>
      <c r="DA31" s="153"/>
      <c r="DB31" s="153"/>
      <c r="DC31" s="153"/>
      <c r="DD31" s="153"/>
      <c r="DE31" s="154"/>
      <c r="DF31" s="23"/>
      <c r="DG31" s="181"/>
      <c r="DH31" s="182"/>
      <c r="DI31" s="182"/>
      <c r="DJ31" s="182"/>
      <c r="DK31" s="182"/>
      <c r="DL31" s="182"/>
      <c r="DM31" s="182"/>
      <c r="DN31" s="182"/>
      <c r="DO31" s="182"/>
      <c r="DP31" s="182"/>
      <c r="DQ31" s="182"/>
      <c r="DR31" s="182"/>
      <c r="DS31" s="323"/>
      <c r="DT31" s="181"/>
      <c r="DU31" s="182"/>
      <c r="DV31" s="182"/>
      <c r="DW31" s="182"/>
      <c r="DX31" s="182"/>
      <c r="DY31" s="182"/>
      <c r="DZ31" s="182"/>
      <c r="EA31" s="182"/>
      <c r="EB31" s="182"/>
      <c r="EC31" s="182"/>
      <c r="ED31" s="182"/>
      <c r="EE31" s="182"/>
      <c r="EF31" s="323"/>
      <c r="EG31" s="181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323"/>
      <c r="ET31" s="181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3"/>
    </row>
    <row r="32" spans="1:162" ht="11.25" customHeight="1" x14ac:dyDescent="0.25">
      <c r="A32" s="321"/>
      <c r="B32" s="316"/>
      <c r="C32" s="316"/>
      <c r="D32" s="316"/>
      <c r="E32" s="316"/>
      <c r="F32" s="316"/>
      <c r="G32" s="316"/>
      <c r="H32" s="317"/>
      <c r="I32" s="312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  <c r="BO32" s="313"/>
      <c r="BP32" s="313"/>
      <c r="BQ32" s="313"/>
      <c r="BR32" s="313"/>
      <c r="BS32" s="313"/>
      <c r="BT32" s="313"/>
      <c r="BU32" s="313"/>
      <c r="BV32" s="313"/>
      <c r="BW32" s="313"/>
      <c r="BX32" s="313"/>
      <c r="BY32" s="313"/>
      <c r="BZ32" s="313"/>
      <c r="CA32" s="313"/>
      <c r="CB32" s="313"/>
      <c r="CC32" s="313"/>
      <c r="CD32" s="313"/>
      <c r="CE32" s="313"/>
      <c r="CF32" s="313"/>
      <c r="CG32" s="313"/>
      <c r="CH32" s="313"/>
      <c r="CI32" s="313"/>
      <c r="CJ32" s="313"/>
      <c r="CK32" s="313"/>
      <c r="CL32" s="313"/>
      <c r="CM32" s="314"/>
      <c r="CN32" s="315"/>
      <c r="CO32" s="316"/>
      <c r="CP32" s="316"/>
      <c r="CQ32" s="316"/>
      <c r="CR32" s="316"/>
      <c r="CS32" s="316"/>
      <c r="CT32" s="316"/>
      <c r="CU32" s="317"/>
      <c r="CV32" s="318" t="s">
        <v>282</v>
      </c>
      <c r="CW32" s="319"/>
      <c r="CX32" s="319"/>
      <c r="CY32" s="319"/>
      <c r="CZ32" s="319"/>
      <c r="DA32" s="319"/>
      <c r="DB32" s="319"/>
      <c r="DC32" s="319"/>
      <c r="DD32" s="319"/>
      <c r="DE32" s="320"/>
      <c r="DF32" s="29"/>
      <c r="DG32" s="301">
        <f>DG30</f>
        <v>12672738.970000001</v>
      </c>
      <c r="DH32" s="302"/>
      <c r="DI32" s="302"/>
      <c r="DJ32" s="302"/>
      <c r="DK32" s="302"/>
      <c r="DL32" s="302"/>
      <c r="DM32" s="302"/>
      <c r="DN32" s="302"/>
      <c r="DO32" s="302"/>
      <c r="DP32" s="302"/>
      <c r="DQ32" s="302"/>
      <c r="DR32" s="302"/>
      <c r="DS32" s="303"/>
      <c r="DT32" s="301"/>
      <c r="DU32" s="302"/>
      <c r="DV32" s="302"/>
      <c r="DW32" s="302"/>
      <c r="DX32" s="302"/>
      <c r="DY32" s="302"/>
      <c r="DZ32" s="302"/>
      <c r="EA32" s="302"/>
      <c r="EB32" s="302"/>
      <c r="EC32" s="302"/>
      <c r="ED32" s="302"/>
      <c r="EE32" s="302"/>
      <c r="EF32" s="303"/>
      <c r="EG32" s="301"/>
      <c r="EH32" s="302"/>
      <c r="EI32" s="302"/>
      <c r="EJ32" s="302"/>
      <c r="EK32" s="302"/>
      <c r="EL32" s="302"/>
      <c r="EM32" s="302"/>
      <c r="EN32" s="302"/>
      <c r="EO32" s="302"/>
      <c r="EP32" s="302"/>
      <c r="EQ32" s="302"/>
      <c r="ER32" s="302"/>
      <c r="ES32" s="303"/>
      <c r="ET32" s="301"/>
      <c r="EU32" s="302"/>
      <c r="EV32" s="302"/>
      <c r="EW32" s="302"/>
      <c r="EX32" s="302"/>
      <c r="EY32" s="302"/>
      <c r="EZ32" s="302"/>
      <c r="FA32" s="302"/>
      <c r="FB32" s="302"/>
      <c r="FC32" s="302"/>
      <c r="FD32" s="302"/>
      <c r="FE32" s="302"/>
      <c r="FF32" s="304"/>
    </row>
    <row r="33" spans="1:162" ht="11.25" customHeight="1" x14ac:dyDescent="0.25">
      <c r="A33" s="321"/>
      <c r="B33" s="316"/>
      <c r="C33" s="316"/>
      <c r="D33" s="316"/>
      <c r="E33" s="316"/>
      <c r="F33" s="316"/>
      <c r="G33" s="316"/>
      <c r="H33" s="317"/>
      <c r="I33" s="312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  <c r="BP33" s="313"/>
      <c r="BQ33" s="313"/>
      <c r="BR33" s="313"/>
      <c r="BS33" s="313"/>
      <c r="BT33" s="313"/>
      <c r="BU33" s="313"/>
      <c r="BV33" s="313"/>
      <c r="BW33" s="313"/>
      <c r="BX33" s="313"/>
      <c r="BY33" s="313"/>
      <c r="BZ33" s="313"/>
      <c r="CA33" s="313"/>
      <c r="CB33" s="313"/>
      <c r="CC33" s="313"/>
      <c r="CD33" s="313"/>
      <c r="CE33" s="313"/>
      <c r="CF33" s="313"/>
      <c r="CG33" s="313"/>
      <c r="CH33" s="313"/>
      <c r="CI33" s="313"/>
      <c r="CJ33" s="313"/>
      <c r="CK33" s="313"/>
      <c r="CL33" s="313"/>
      <c r="CM33" s="314"/>
      <c r="CN33" s="315"/>
      <c r="CO33" s="316"/>
      <c r="CP33" s="316"/>
      <c r="CQ33" s="316"/>
      <c r="CR33" s="316"/>
      <c r="CS33" s="316"/>
      <c r="CT33" s="316"/>
      <c r="CU33" s="317"/>
      <c r="CV33" s="318" t="s">
        <v>283</v>
      </c>
      <c r="CW33" s="319"/>
      <c r="CX33" s="319"/>
      <c r="CY33" s="319"/>
      <c r="CZ33" s="319"/>
      <c r="DA33" s="319"/>
      <c r="DB33" s="319"/>
      <c r="DC33" s="319"/>
      <c r="DD33" s="319"/>
      <c r="DE33" s="320"/>
      <c r="DF33" s="29"/>
      <c r="DG33" s="301"/>
      <c r="DH33" s="302"/>
      <c r="DI33" s="302"/>
      <c r="DJ33" s="302"/>
      <c r="DK33" s="302"/>
      <c r="DL33" s="302"/>
      <c r="DM33" s="302"/>
      <c r="DN33" s="302"/>
      <c r="DO33" s="302"/>
      <c r="DP33" s="302"/>
      <c r="DQ33" s="302"/>
      <c r="DR33" s="302"/>
      <c r="DS33" s="303"/>
      <c r="DT33" s="301">
        <f>DT28</f>
        <v>12138504.4</v>
      </c>
      <c r="DU33" s="302"/>
      <c r="DV33" s="302"/>
      <c r="DW33" s="302"/>
      <c r="DX33" s="302"/>
      <c r="DY33" s="302"/>
      <c r="DZ33" s="302"/>
      <c r="EA33" s="302"/>
      <c r="EB33" s="302"/>
      <c r="EC33" s="302"/>
      <c r="ED33" s="302"/>
      <c r="EE33" s="302"/>
      <c r="EF33" s="303"/>
      <c r="EG33" s="301"/>
      <c r="EH33" s="302"/>
      <c r="EI33" s="302"/>
      <c r="EJ33" s="302"/>
      <c r="EK33" s="302"/>
      <c r="EL33" s="302"/>
      <c r="EM33" s="302"/>
      <c r="EN33" s="302"/>
      <c r="EO33" s="302"/>
      <c r="EP33" s="302"/>
      <c r="EQ33" s="302"/>
      <c r="ER33" s="302"/>
      <c r="ES33" s="303"/>
      <c r="ET33" s="301"/>
      <c r="EU33" s="302"/>
      <c r="EV33" s="302"/>
      <c r="EW33" s="302"/>
      <c r="EX33" s="302"/>
      <c r="EY33" s="302"/>
      <c r="EZ33" s="302"/>
      <c r="FA33" s="302"/>
      <c r="FB33" s="302"/>
      <c r="FC33" s="302"/>
      <c r="FD33" s="302"/>
      <c r="FE33" s="302"/>
      <c r="FF33" s="304"/>
    </row>
    <row r="34" spans="1:162" ht="11.25" customHeight="1" x14ac:dyDescent="0.25">
      <c r="A34" s="132"/>
      <c r="B34" s="130"/>
      <c r="C34" s="130"/>
      <c r="D34" s="130"/>
      <c r="E34" s="130"/>
      <c r="F34" s="130"/>
      <c r="G34" s="130"/>
      <c r="H34" s="131"/>
      <c r="I34" s="305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6"/>
      <c r="BI34" s="306"/>
      <c r="BJ34" s="306"/>
      <c r="BK34" s="306"/>
      <c r="BL34" s="306"/>
      <c r="BM34" s="306"/>
      <c r="BN34" s="306"/>
      <c r="BO34" s="306"/>
      <c r="BP34" s="306"/>
      <c r="BQ34" s="306"/>
      <c r="BR34" s="306"/>
      <c r="BS34" s="306"/>
      <c r="BT34" s="306"/>
      <c r="BU34" s="306"/>
      <c r="BV34" s="306"/>
      <c r="BW34" s="306"/>
      <c r="BX34" s="306"/>
      <c r="BY34" s="306"/>
      <c r="BZ34" s="306"/>
      <c r="CA34" s="306"/>
      <c r="CB34" s="306"/>
      <c r="CC34" s="306"/>
      <c r="CD34" s="306"/>
      <c r="CE34" s="306"/>
      <c r="CF34" s="306"/>
      <c r="CG34" s="306"/>
      <c r="CH34" s="306"/>
      <c r="CI34" s="306"/>
      <c r="CJ34" s="306"/>
      <c r="CK34" s="306"/>
      <c r="CL34" s="306"/>
      <c r="CM34" s="307"/>
      <c r="CN34" s="129"/>
      <c r="CO34" s="130"/>
      <c r="CP34" s="130"/>
      <c r="CQ34" s="130"/>
      <c r="CR34" s="130"/>
      <c r="CS34" s="130"/>
      <c r="CT34" s="130"/>
      <c r="CU34" s="131"/>
      <c r="CV34" s="308" t="s">
        <v>284</v>
      </c>
      <c r="CW34" s="237"/>
      <c r="CX34" s="237"/>
      <c r="CY34" s="237"/>
      <c r="CZ34" s="237"/>
      <c r="DA34" s="237"/>
      <c r="DB34" s="237"/>
      <c r="DC34" s="237"/>
      <c r="DD34" s="237"/>
      <c r="DE34" s="309"/>
      <c r="DF34" s="26"/>
      <c r="DG34" s="310"/>
      <c r="DH34" s="185"/>
      <c r="DI34" s="185"/>
      <c r="DJ34" s="185"/>
      <c r="DK34" s="185"/>
      <c r="DL34" s="185"/>
      <c r="DM34" s="185"/>
      <c r="DN34" s="185"/>
      <c r="DO34" s="185"/>
      <c r="DP34" s="185"/>
      <c r="DQ34" s="185"/>
      <c r="DR34" s="185"/>
      <c r="DS34" s="311"/>
      <c r="DT34" s="310"/>
      <c r="DU34" s="185"/>
      <c r="DV34" s="185"/>
      <c r="DW34" s="185"/>
      <c r="DX34" s="185"/>
      <c r="DY34" s="185"/>
      <c r="DZ34" s="185"/>
      <c r="EA34" s="185"/>
      <c r="EB34" s="185"/>
      <c r="EC34" s="185"/>
      <c r="ED34" s="185"/>
      <c r="EE34" s="185"/>
      <c r="EF34" s="311"/>
      <c r="EG34" s="310">
        <f>EG29</f>
        <v>12138504.4</v>
      </c>
      <c r="EH34" s="185"/>
      <c r="EI34" s="185"/>
      <c r="EJ34" s="185"/>
      <c r="EK34" s="185"/>
      <c r="EL34" s="185"/>
      <c r="EM34" s="185"/>
      <c r="EN34" s="185"/>
      <c r="EO34" s="185"/>
      <c r="EP34" s="185"/>
      <c r="EQ34" s="185"/>
      <c r="ER34" s="185"/>
      <c r="ES34" s="311"/>
      <c r="ET34" s="310"/>
      <c r="EU34" s="185"/>
      <c r="EV34" s="185"/>
      <c r="EW34" s="185"/>
      <c r="EX34" s="185"/>
      <c r="EY34" s="185"/>
      <c r="EZ34" s="185"/>
      <c r="FA34" s="185"/>
      <c r="FB34" s="185"/>
      <c r="FC34" s="185"/>
      <c r="FD34" s="185"/>
      <c r="FE34" s="185"/>
      <c r="FF34" s="186"/>
    </row>
    <row r="35" spans="1:162" ht="12.75" customHeight="1" x14ac:dyDescent="0.2"/>
    <row r="36" spans="1:162" x14ac:dyDescent="0.2">
      <c r="I36" s="1" t="s">
        <v>261</v>
      </c>
    </row>
    <row r="37" spans="1:162" ht="10.8" x14ac:dyDescent="0.25">
      <c r="I37" s="1" t="s">
        <v>262</v>
      </c>
      <c r="AQ37" s="330" t="s">
        <v>285</v>
      </c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29"/>
      <c r="BG37" s="329"/>
      <c r="BH37" s="329"/>
      <c r="BI37" s="10"/>
      <c r="BJ37" s="10"/>
      <c r="BK37" s="328"/>
      <c r="BL37" s="329"/>
      <c r="BM37" s="329"/>
      <c r="BN37" s="329"/>
      <c r="BO37" s="329"/>
      <c r="BP37" s="329"/>
      <c r="BQ37" s="329"/>
      <c r="BR37" s="329"/>
      <c r="BS37" s="329"/>
      <c r="BT37" s="329"/>
      <c r="BU37" s="329"/>
      <c r="BV37" s="329"/>
      <c r="BW37" s="10"/>
      <c r="BX37" s="10"/>
      <c r="BY37" s="330" t="s">
        <v>288</v>
      </c>
      <c r="BZ37" s="329"/>
      <c r="CA37" s="329"/>
      <c r="CB37" s="329"/>
      <c r="CC37" s="329"/>
      <c r="CD37" s="329"/>
      <c r="CE37" s="329"/>
      <c r="CF37" s="329"/>
      <c r="CG37" s="329"/>
      <c r="CH37" s="329"/>
      <c r="CI37" s="329"/>
      <c r="CJ37" s="329"/>
      <c r="CK37" s="329"/>
      <c r="CL37" s="329"/>
      <c r="CM37" s="329"/>
      <c r="CN37" s="329"/>
      <c r="CO37" s="329"/>
      <c r="CP37" s="329"/>
      <c r="CQ37" s="329"/>
      <c r="CR37" s="329"/>
    </row>
    <row r="38" spans="1:162" s="4" customFormat="1" ht="7.8" x14ac:dyDescent="0.15">
      <c r="AQ38" s="248" t="s">
        <v>263</v>
      </c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K38" s="248" t="s">
        <v>20</v>
      </c>
      <c r="BL38" s="248"/>
      <c r="BM38" s="248"/>
      <c r="BN38" s="248"/>
      <c r="BO38" s="248"/>
      <c r="BP38" s="248"/>
      <c r="BQ38" s="248"/>
      <c r="BR38" s="248"/>
      <c r="BS38" s="248"/>
      <c r="BT38" s="248"/>
      <c r="BU38" s="248"/>
      <c r="BV38" s="248"/>
      <c r="BY38" s="248" t="s">
        <v>21</v>
      </c>
      <c r="BZ38" s="248"/>
      <c r="CA38" s="248"/>
      <c r="CB38" s="248"/>
      <c r="CC38" s="248"/>
      <c r="CD38" s="248"/>
      <c r="CE38" s="248"/>
      <c r="CF38" s="248"/>
      <c r="CG38" s="248"/>
      <c r="CH38" s="248"/>
      <c r="CI38" s="248"/>
      <c r="CJ38" s="248"/>
      <c r="CK38" s="248"/>
      <c r="CL38" s="248"/>
      <c r="CM38" s="248"/>
      <c r="CN38" s="248"/>
      <c r="CO38" s="248"/>
      <c r="CP38" s="248"/>
      <c r="CQ38" s="248"/>
      <c r="CR38" s="248"/>
    </row>
    <row r="39" spans="1:162" s="4" customFormat="1" ht="3" customHeight="1" x14ac:dyDescent="0.15"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</row>
    <row r="40" spans="1:162" ht="10.8" x14ac:dyDescent="0.25">
      <c r="I40" s="1" t="s">
        <v>264</v>
      </c>
      <c r="AM40" s="330" t="s">
        <v>294</v>
      </c>
      <c r="AN40" s="329"/>
      <c r="AO40" s="329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10"/>
      <c r="BF40" s="10"/>
      <c r="BG40" s="328"/>
      <c r="BH40" s="329"/>
      <c r="BI40" s="329"/>
      <c r="BJ40" s="329"/>
      <c r="BK40" s="329"/>
      <c r="BL40" s="329"/>
      <c r="BM40" s="329"/>
      <c r="BN40" s="329"/>
      <c r="BO40" s="329"/>
      <c r="BP40" s="329"/>
      <c r="BQ40" s="329"/>
      <c r="BR40" s="329"/>
      <c r="BS40" s="329"/>
      <c r="BT40" s="329"/>
      <c r="BU40" s="329"/>
      <c r="BV40" s="329"/>
      <c r="BW40" s="329"/>
      <c r="BX40" s="329"/>
      <c r="BY40" s="10"/>
      <c r="BZ40" s="10"/>
      <c r="CA40" s="324" t="s">
        <v>295</v>
      </c>
      <c r="CB40" s="325"/>
      <c r="CC40" s="325"/>
      <c r="CD40" s="325"/>
      <c r="CE40" s="325"/>
      <c r="CF40" s="325"/>
      <c r="CG40" s="325"/>
      <c r="CH40" s="325"/>
      <c r="CI40" s="325"/>
      <c r="CJ40" s="325"/>
      <c r="CK40" s="325"/>
      <c r="CL40" s="325"/>
      <c r="CM40" s="325"/>
      <c r="CN40" s="325"/>
      <c r="CO40" s="325"/>
      <c r="CP40" s="325"/>
      <c r="CQ40" s="325"/>
      <c r="CR40" s="325"/>
    </row>
    <row r="41" spans="1:162" s="4" customFormat="1" ht="7.8" x14ac:dyDescent="0.15">
      <c r="AM41" s="248" t="s">
        <v>263</v>
      </c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G41" s="248" t="s">
        <v>265</v>
      </c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8"/>
      <c r="BT41" s="248"/>
      <c r="BU41" s="248"/>
      <c r="BV41" s="248"/>
      <c r="BW41" s="248"/>
      <c r="BX41" s="248"/>
      <c r="CA41" s="248" t="s">
        <v>266</v>
      </c>
      <c r="CB41" s="248"/>
      <c r="CC41" s="248"/>
      <c r="CD41" s="248"/>
      <c r="CE41" s="248"/>
      <c r="CF41" s="248"/>
      <c r="CG41" s="248"/>
      <c r="CH41" s="248"/>
      <c r="CI41" s="248"/>
      <c r="CJ41" s="248"/>
      <c r="CK41" s="248"/>
      <c r="CL41" s="248"/>
      <c r="CM41" s="248"/>
      <c r="CN41" s="248"/>
      <c r="CO41" s="248"/>
      <c r="CP41" s="248"/>
      <c r="CQ41" s="248"/>
      <c r="CR41" s="248"/>
    </row>
    <row r="42" spans="1:162" s="4" customFormat="1" ht="3" customHeight="1" x14ac:dyDescent="0.15"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</row>
    <row r="43" spans="1:162" ht="10.8" x14ac:dyDescent="0.25">
      <c r="I43" s="225" t="s">
        <v>22</v>
      </c>
      <c r="J43" s="225"/>
      <c r="K43" s="324" t="s">
        <v>311</v>
      </c>
      <c r="L43" s="325"/>
      <c r="M43" s="325"/>
      <c r="N43" s="228" t="s">
        <v>22</v>
      </c>
      <c r="O43" s="228"/>
      <c r="Q43" s="324" t="s">
        <v>313</v>
      </c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225">
        <v>20</v>
      </c>
      <c r="AG43" s="225"/>
      <c r="AH43" s="225"/>
      <c r="AI43" s="326" t="s">
        <v>268</v>
      </c>
      <c r="AJ43" s="327"/>
      <c r="AK43" s="327"/>
      <c r="AL43" s="1" t="s">
        <v>4</v>
      </c>
    </row>
    <row r="44" spans="1:162" ht="8.25" customHeight="1" x14ac:dyDescent="0.2"/>
  </sheetData>
  <mergeCells count="264">
    <mergeCell ref="DF3:DF5"/>
    <mergeCell ref="ET27:FF27"/>
    <mergeCell ref="ET28:FF28"/>
    <mergeCell ref="ET29:FF29"/>
    <mergeCell ref="I27:CM27"/>
    <mergeCell ref="I28:CM28"/>
    <mergeCell ref="DT27:EF27"/>
    <mergeCell ref="DT28:EF28"/>
    <mergeCell ref="DT29:EF29"/>
    <mergeCell ref="EG28:ES28"/>
    <mergeCell ref="EG29:ES29"/>
    <mergeCell ref="I3:CM5"/>
    <mergeCell ref="CN3:CU5"/>
    <mergeCell ref="CV3:DE5"/>
    <mergeCell ref="DG3:FF3"/>
    <mergeCell ref="DG4:DL4"/>
    <mergeCell ref="DM4:DO4"/>
    <mergeCell ref="DP4:DS4"/>
    <mergeCell ref="EM4:EO4"/>
    <mergeCell ref="DT4:DY4"/>
    <mergeCell ref="EP4:ES4"/>
    <mergeCell ref="ET4:FF5"/>
    <mergeCell ref="DG5:DS5"/>
    <mergeCell ref="DT5:EF5"/>
    <mergeCell ref="EG5:ES5"/>
    <mergeCell ref="DZ4:EB4"/>
    <mergeCell ref="EC4:EF4"/>
    <mergeCell ref="EG4:EL4"/>
    <mergeCell ref="I6:CM6"/>
    <mergeCell ref="CN6:CU6"/>
    <mergeCell ref="CV6:DE6"/>
    <mergeCell ref="ET7:FF7"/>
    <mergeCell ref="DG6:DS6"/>
    <mergeCell ref="DT6:EF6"/>
    <mergeCell ref="EG6:ES6"/>
    <mergeCell ref="ET6:FF6"/>
    <mergeCell ref="A3:H5"/>
    <mergeCell ref="A6:H6"/>
    <mergeCell ref="B1:FE1"/>
    <mergeCell ref="A7:H7"/>
    <mergeCell ref="I7:CM7"/>
    <mergeCell ref="CN7:CU7"/>
    <mergeCell ref="CV7:DE7"/>
    <mergeCell ref="DG7:DS7"/>
    <mergeCell ref="DT7:EF7"/>
    <mergeCell ref="EG7:ES7"/>
    <mergeCell ref="DG8:DS8"/>
    <mergeCell ref="DT8:EF8"/>
    <mergeCell ref="EG8:ES8"/>
    <mergeCell ref="ET8:FF8"/>
    <mergeCell ref="A8:H8"/>
    <mergeCell ref="I8:CM8"/>
    <mergeCell ref="CN8:CU8"/>
    <mergeCell ref="CV8:DE8"/>
    <mergeCell ref="DG9:DS9"/>
    <mergeCell ref="DT9:EF9"/>
    <mergeCell ref="EG9:ES9"/>
    <mergeCell ref="ET9:FF9"/>
    <mergeCell ref="A9:H9"/>
    <mergeCell ref="I9:CM9"/>
    <mergeCell ref="CN9:CU9"/>
    <mergeCell ref="CV9:DE9"/>
    <mergeCell ref="DG10:DS10"/>
    <mergeCell ref="DT10:EF10"/>
    <mergeCell ref="EG10:ES10"/>
    <mergeCell ref="ET10:FF10"/>
    <mergeCell ref="A10:H10"/>
    <mergeCell ref="I10:CM10"/>
    <mergeCell ref="CN10:CU10"/>
    <mergeCell ref="CV10:DE10"/>
    <mergeCell ref="DG11:DS11"/>
    <mergeCell ref="DT11:EF11"/>
    <mergeCell ref="EG11:ES11"/>
    <mergeCell ref="ET11:FF11"/>
    <mergeCell ref="A11:H11"/>
    <mergeCell ref="I11:CM11"/>
    <mergeCell ref="CN11:CU11"/>
    <mergeCell ref="CV11:DE11"/>
    <mergeCell ref="DG12:DS12"/>
    <mergeCell ref="DT12:EF12"/>
    <mergeCell ref="EG12:ES12"/>
    <mergeCell ref="ET12:FF12"/>
    <mergeCell ref="A12:H12"/>
    <mergeCell ref="I12:CM12"/>
    <mergeCell ref="CN12:CU12"/>
    <mergeCell ref="CV12:DE12"/>
    <mergeCell ref="DG13:DS13"/>
    <mergeCell ref="DT13:EF13"/>
    <mergeCell ref="EG13:ES13"/>
    <mergeCell ref="ET13:FF13"/>
    <mergeCell ref="A13:H13"/>
    <mergeCell ref="I13:CM13"/>
    <mergeCell ref="CN13:CU13"/>
    <mergeCell ref="CV13:DE13"/>
    <mergeCell ref="DG14:DS14"/>
    <mergeCell ref="DT14:EF14"/>
    <mergeCell ref="EG14:ES14"/>
    <mergeCell ref="ET15:FF15"/>
    <mergeCell ref="A14:H14"/>
    <mergeCell ref="I14:CM14"/>
    <mergeCell ref="CN14:CU14"/>
    <mergeCell ref="CV14:DE14"/>
    <mergeCell ref="DG15:DS15"/>
    <mergeCell ref="DT15:EF15"/>
    <mergeCell ref="EG15:ES15"/>
    <mergeCell ref="A15:H15"/>
    <mergeCell ref="I15:CM15"/>
    <mergeCell ref="CN15:CU15"/>
    <mergeCell ref="CV15:DE15"/>
    <mergeCell ref="DG16:DS16"/>
    <mergeCell ref="DT16:EF16"/>
    <mergeCell ref="EG16:ES16"/>
    <mergeCell ref="ET16:FF16"/>
    <mergeCell ref="A16:H16"/>
    <mergeCell ref="I16:CM16"/>
    <mergeCell ref="CN16:CU16"/>
    <mergeCell ref="CV16:DE16"/>
    <mergeCell ref="DG17:DS17"/>
    <mergeCell ref="DT17:EF17"/>
    <mergeCell ref="EG17:ES17"/>
    <mergeCell ref="ET17:FF17"/>
    <mergeCell ref="A17:H17"/>
    <mergeCell ref="I17:CM17"/>
    <mergeCell ref="CN17:CU17"/>
    <mergeCell ref="CV17:DE17"/>
    <mergeCell ref="DG18:DS18"/>
    <mergeCell ref="DT18:EF18"/>
    <mergeCell ref="EG18:ES18"/>
    <mergeCell ref="ET18:FF18"/>
    <mergeCell ref="A18:H18"/>
    <mergeCell ref="I18:CM18"/>
    <mergeCell ref="CN18:CU18"/>
    <mergeCell ref="CV18:DE18"/>
    <mergeCell ref="DG19:DS19"/>
    <mergeCell ref="DT19:EF19"/>
    <mergeCell ref="EG19:ES19"/>
    <mergeCell ref="ET19:FF19"/>
    <mergeCell ref="A19:H19"/>
    <mergeCell ref="I19:CM19"/>
    <mergeCell ref="CN19:CU19"/>
    <mergeCell ref="CV19:DE19"/>
    <mergeCell ref="DG20:DS20"/>
    <mergeCell ref="DT20:EF20"/>
    <mergeCell ref="EG20:ES20"/>
    <mergeCell ref="ET20:FF20"/>
    <mergeCell ref="A20:H20"/>
    <mergeCell ref="I20:CM20"/>
    <mergeCell ref="CN20:CU20"/>
    <mergeCell ref="CV20:DE20"/>
    <mergeCell ref="DG21:DS21"/>
    <mergeCell ref="DT21:EF21"/>
    <mergeCell ref="EG21:ES21"/>
    <mergeCell ref="ET21:FF21"/>
    <mergeCell ref="A21:H21"/>
    <mergeCell ref="I21:CM21"/>
    <mergeCell ref="CN21:CU21"/>
    <mergeCell ref="CV21:DE21"/>
    <mergeCell ref="DG22:DS22"/>
    <mergeCell ref="DT22:EF22"/>
    <mergeCell ref="EG22:ES22"/>
    <mergeCell ref="ET22:FF22"/>
    <mergeCell ref="A22:H22"/>
    <mergeCell ref="I22:CM22"/>
    <mergeCell ref="CN22:CU22"/>
    <mergeCell ref="CV22:DE22"/>
    <mergeCell ref="DG23:DS23"/>
    <mergeCell ref="DT23:EF23"/>
    <mergeCell ref="EG23:ES23"/>
    <mergeCell ref="ET23:FF23"/>
    <mergeCell ref="A23:H23"/>
    <mergeCell ref="I23:CM23"/>
    <mergeCell ref="CN23:CU23"/>
    <mergeCell ref="CV23:DE23"/>
    <mergeCell ref="DG24:DS24"/>
    <mergeCell ref="DT24:EF24"/>
    <mergeCell ref="EG24:ES24"/>
    <mergeCell ref="ET24:FF24"/>
    <mergeCell ref="A24:H24"/>
    <mergeCell ref="I24:CM24"/>
    <mergeCell ref="CN24:CU24"/>
    <mergeCell ref="CV24:DE24"/>
    <mergeCell ref="I26:CM26"/>
    <mergeCell ref="EG26:ES26"/>
    <mergeCell ref="ET26:FF26"/>
    <mergeCell ref="DT33:EF33"/>
    <mergeCell ref="EG25:ES25"/>
    <mergeCell ref="ET25:FF25"/>
    <mergeCell ref="A25:H25"/>
    <mergeCell ref="I25:CM25"/>
    <mergeCell ref="CN25:CU25"/>
    <mergeCell ref="CV25:DE25"/>
    <mergeCell ref="DT25:EF25"/>
    <mergeCell ref="EG27:ES27"/>
    <mergeCell ref="A26:H29"/>
    <mergeCell ref="CA40:CR40"/>
    <mergeCell ref="CA41:CR41"/>
    <mergeCell ref="DG25:DS25"/>
    <mergeCell ref="AM40:BD40"/>
    <mergeCell ref="CV26:DE26"/>
    <mergeCell ref="CV27:DE27"/>
    <mergeCell ref="CV28:DE28"/>
    <mergeCell ref="CN26:CU26"/>
    <mergeCell ref="CN27:CU27"/>
    <mergeCell ref="AM41:BD41"/>
    <mergeCell ref="BG40:BX40"/>
    <mergeCell ref="BG41:BX41"/>
    <mergeCell ref="CV29:DE29"/>
    <mergeCell ref="DG26:DS26"/>
    <mergeCell ref="DG27:DS27"/>
    <mergeCell ref="DG28:DS28"/>
    <mergeCell ref="DG29:DS29"/>
    <mergeCell ref="I29:CM29"/>
    <mergeCell ref="CN28:CU28"/>
    <mergeCell ref="AQ37:BH37"/>
    <mergeCell ref="A30:H30"/>
    <mergeCell ref="I30:CM30"/>
    <mergeCell ref="CN30:CU30"/>
    <mergeCell ref="CV30:DE30"/>
    <mergeCell ref="DG30:DS30"/>
    <mergeCell ref="DT30:EF30"/>
    <mergeCell ref="BK37:BV37"/>
    <mergeCell ref="BY37:CR37"/>
    <mergeCell ref="ET30:FF30"/>
    <mergeCell ref="DT26:EF26"/>
    <mergeCell ref="AQ38:BH38"/>
    <mergeCell ref="BK38:BV38"/>
    <mergeCell ref="BY38:CR38"/>
    <mergeCell ref="EG30:ES30"/>
    <mergeCell ref="CN29:CU29"/>
    <mergeCell ref="EG31:ES31"/>
    <mergeCell ref="I43:J43"/>
    <mergeCell ref="K43:M43"/>
    <mergeCell ref="N43:O43"/>
    <mergeCell ref="Q43:AE43"/>
    <mergeCell ref="AF43:AH43"/>
    <mergeCell ref="AI43:AK43"/>
    <mergeCell ref="A31:H34"/>
    <mergeCell ref="I31:CM31"/>
    <mergeCell ref="CN31:CU31"/>
    <mergeCell ref="CV31:DE31"/>
    <mergeCell ref="DG31:DS31"/>
    <mergeCell ref="DT31:EF31"/>
    <mergeCell ref="I33:CM33"/>
    <mergeCell ref="CN33:CU33"/>
    <mergeCell ref="CV33:DE33"/>
    <mergeCell ref="DG33:DS33"/>
    <mergeCell ref="ET31:FF31"/>
    <mergeCell ref="I32:CM32"/>
    <mergeCell ref="CN32:CU32"/>
    <mergeCell ref="CV32:DE32"/>
    <mergeCell ref="DG32:DS32"/>
    <mergeCell ref="DT32:EF32"/>
    <mergeCell ref="EG32:ES32"/>
    <mergeCell ref="ET32:FF32"/>
    <mergeCell ref="ET14:FF14"/>
    <mergeCell ref="EG33:ES33"/>
    <mergeCell ref="ET33:FF33"/>
    <mergeCell ref="I34:CM34"/>
    <mergeCell ref="CN34:CU34"/>
    <mergeCell ref="CV34:DE34"/>
    <mergeCell ref="DG34:DS34"/>
    <mergeCell ref="DT34:EF34"/>
    <mergeCell ref="EG34:ES34"/>
    <mergeCell ref="ET34:FF34"/>
  </mergeCells>
  <pageMargins left="0.59055118110236227" right="0.51181102362204722" top="0.78740157480314965" bottom="0.31496062992125984" header="0.19685039370078741" footer="0.19685039370078741"/>
  <pageSetup paperSize="9" scale="6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workbookViewId="0">
      <selection activeCell="M21" sqref="M21"/>
    </sheetView>
  </sheetViews>
  <sheetFormatPr defaultRowHeight="13.2" x14ac:dyDescent="0.25"/>
  <cols>
    <col min="4" max="4" width="12.44140625" customWidth="1"/>
    <col min="6" max="6" width="12.88671875" customWidth="1"/>
    <col min="8" max="8" width="11.5546875" customWidth="1"/>
    <col min="10" max="10" width="16.44140625" customWidth="1"/>
  </cols>
  <sheetData>
    <row r="2" spans="2:10" x14ac:dyDescent="0.25">
      <c r="B2">
        <v>2021</v>
      </c>
    </row>
    <row r="3" spans="2:10" x14ac:dyDescent="0.25">
      <c r="B3" s="45">
        <v>211</v>
      </c>
      <c r="C3" s="45"/>
      <c r="D3" s="45">
        <v>1420600</v>
      </c>
      <c r="E3" s="45"/>
      <c r="F3" s="45">
        <v>28749800</v>
      </c>
      <c r="G3" s="45"/>
      <c r="H3" s="45">
        <v>3023200</v>
      </c>
      <c r="I3" s="45"/>
      <c r="J3" s="45">
        <f>D3+F3+H3</f>
        <v>33193600</v>
      </c>
    </row>
    <row r="4" spans="2:10" x14ac:dyDescent="0.25">
      <c r="B4" s="45">
        <v>266</v>
      </c>
      <c r="C4" s="45"/>
      <c r="D4" s="45"/>
      <c r="E4" s="45"/>
      <c r="F4" s="45">
        <v>0</v>
      </c>
      <c r="G4" s="45"/>
      <c r="H4" s="45"/>
      <c r="I4" s="45"/>
      <c r="J4" s="45">
        <f t="shared" ref="J4:J22" si="0">D4+F4+H4</f>
        <v>0</v>
      </c>
    </row>
    <row r="5" spans="2:10" x14ac:dyDescent="0.25">
      <c r="B5" s="45">
        <v>266</v>
      </c>
      <c r="C5" s="45"/>
      <c r="D5" s="45"/>
      <c r="E5" s="45"/>
      <c r="F5" s="45">
        <v>0</v>
      </c>
      <c r="G5" s="45"/>
      <c r="H5" s="45"/>
      <c r="I5" s="45"/>
      <c r="J5" s="45">
        <f t="shared" si="0"/>
        <v>0</v>
      </c>
    </row>
    <row r="6" spans="2:10" x14ac:dyDescent="0.25">
      <c r="B6" s="45">
        <v>213</v>
      </c>
      <c r="C6" s="45"/>
      <c r="D6" s="45">
        <v>423900</v>
      </c>
      <c r="E6" s="45"/>
      <c r="F6" s="45">
        <v>8268600</v>
      </c>
      <c r="G6" s="45"/>
      <c r="H6" s="45">
        <v>912980</v>
      </c>
      <c r="I6" s="45"/>
      <c r="J6" s="45">
        <f t="shared" si="0"/>
        <v>9605480</v>
      </c>
    </row>
    <row r="7" spans="2:10" x14ac:dyDescent="0.25">
      <c r="B7" s="45">
        <v>221</v>
      </c>
      <c r="C7" s="45"/>
      <c r="D7" s="46"/>
      <c r="E7" s="46"/>
      <c r="F7" s="46">
        <v>182800</v>
      </c>
      <c r="G7" s="46"/>
      <c r="H7" s="46"/>
      <c r="I7" s="46"/>
      <c r="J7" s="46">
        <f t="shared" si="0"/>
        <v>182800</v>
      </c>
    </row>
    <row r="8" spans="2:10" x14ac:dyDescent="0.25">
      <c r="B8" s="45">
        <v>223</v>
      </c>
      <c r="C8" s="45"/>
      <c r="D8" s="46">
        <v>0</v>
      </c>
      <c r="E8" s="46"/>
      <c r="F8" s="46">
        <v>2814900</v>
      </c>
      <c r="G8" s="46"/>
      <c r="H8" s="46"/>
      <c r="I8" s="46"/>
      <c r="J8" s="46">
        <f t="shared" si="0"/>
        <v>2814900</v>
      </c>
    </row>
    <row r="9" spans="2:10" x14ac:dyDescent="0.25">
      <c r="B9" s="45">
        <v>225</v>
      </c>
      <c r="C9" s="45"/>
      <c r="D9" s="46">
        <v>69500</v>
      </c>
      <c r="E9" s="46"/>
      <c r="F9" s="46">
        <v>187900</v>
      </c>
      <c r="G9" s="46"/>
      <c r="H9" s="46">
        <v>334525</v>
      </c>
      <c r="I9" s="46"/>
      <c r="J9" s="46">
        <f t="shared" si="0"/>
        <v>591925</v>
      </c>
    </row>
    <row r="10" spans="2:10" x14ac:dyDescent="0.25">
      <c r="B10" s="45">
        <v>226</v>
      </c>
      <c r="C10" s="45"/>
      <c r="D10" s="46">
        <v>54000</v>
      </c>
      <c r="E10" s="46"/>
      <c r="F10" s="46">
        <v>222570</v>
      </c>
      <c r="G10" s="46"/>
      <c r="H10" s="46">
        <v>8266834.4000000004</v>
      </c>
      <c r="I10" s="46"/>
      <c r="J10" s="46">
        <f t="shared" si="0"/>
        <v>8543404.4000000004</v>
      </c>
    </row>
    <row r="11" spans="2:10" x14ac:dyDescent="0.25">
      <c r="B11" s="45">
        <v>290</v>
      </c>
      <c r="C11" s="45"/>
      <c r="D11" s="45">
        <f>D12+D13+D14+D15+D16</f>
        <v>2000</v>
      </c>
      <c r="E11" s="45"/>
      <c r="F11" s="45">
        <f>F12+F13+F14+F15+F16</f>
        <v>885900</v>
      </c>
      <c r="G11" s="45"/>
      <c r="H11" s="45">
        <f>H12+H13+H14+H15</f>
        <v>0</v>
      </c>
      <c r="I11" s="45"/>
      <c r="J11" s="45">
        <f t="shared" si="0"/>
        <v>887900</v>
      </c>
    </row>
    <row r="12" spans="2:10" x14ac:dyDescent="0.25">
      <c r="B12" s="45">
        <v>291</v>
      </c>
      <c r="C12" s="45"/>
      <c r="D12" s="45">
        <v>0</v>
      </c>
      <c r="E12" s="45"/>
      <c r="F12" s="45">
        <v>885900</v>
      </c>
      <c r="G12" s="45"/>
      <c r="H12" s="45"/>
      <c r="I12" s="45"/>
      <c r="J12" s="45">
        <f t="shared" si="0"/>
        <v>885900</v>
      </c>
    </row>
    <row r="13" spans="2:10" x14ac:dyDescent="0.25">
      <c r="B13" s="45">
        <v>292</v>
      </c>
      <c r="C13" s="45"/>
      <c r="D13" s="45">
        <v>2000</v>
      </c>
      <c r="E13" s="45"/>
      <c r="F13" s="45"/>
      <c r="G13" s="45"/>
      <c r="H13" s="45"/>
      <c r="I13" s="45"/>
      <c r="J13" s="45">
        <f t="shared" si="0"/>
        <v>2000</v>
      </c>
    </row>
    <row r="14" spans="2:10" x14ac:dyDescent="0.25">
      <c r="B14" s="45">
        <v>264</v>
      </c>
      <c r="C14" s="45"/>
      <c r="D14" s="45"/>
      <c r="E14" s="45"/>
      <c r="F14" s="45">
        <v>0</v>
      </c>
      <c r="G14" s="45"/>
      <c r="H14" s="45"/>
      <c r="I14" s="45"/>
      <c r="J14" s="45">
        <f t="shared" si="0"/>
        <v>0</v>
      </c>
    </row>
    <row r="15" spans="2:10" x14ac:dyDescent="0.25">
      <c r="B15" s="45">
        <v>296</v>
      </c>
      <c r="C15" s="45"/>
      <c r="D15" s="45">
        <v>0</v>
      </c>
      <c r="E15" s="45"/>
      <c r="F15" s="45"/>
      <c r="G15" s="45"/>
      <c r="H15" s="45"/>
      <c r="I15" s="45"/>
      <c r="J15" s="45">
        <f t="shared" si="0"/>
        <v>0</v>
      </c>
    </row>
    <row r="16" spans="2:10" x14ac:dyDescent="0.25">
      <c r="B16" s="45">
        <v>297</v>
      </c>
      <c r="C16" s="45"/>
      <c r="D16" s="45"/>
      <c r="E16" s="45"/>
      <c r="F16" s="45">
        <v>0</v>
      </c>
      <c r="G16" s="45"/>
      <c r="H16" s="45"/>
      <c r="I16" s="45"/>
      <c r="J16" s="45">
        <f t="shared" si="0"/>
        <v>0</v>
      </c>
    </row>
    <row r="17" spans="2:10" x14ac:dyDescent="0.25">
      <c r="B17" s="45">
        <v>310</v>
      </c>
      <c r="C17" s="45"/>
      <c r="D17" s="46">
        <v>444709.57</v>
      </c>
      <c r="E17" s="46"/>
      <c r="F17" s="46">
        <v>0</v>
      </c>
      <c r="G17" s="46"/>
      <c r="H17" s="46">
        <v>0</v>
      </c>
      <c r="I17" s="46"/>
      <c r="J17" s="46">
        <f t="shared" si="0"/>
        <v>444709.57</v>
      </c>
    </row>
    <row r="18" spans="2:10" x14ac:dyDescent="0.25">
      <c r="B18" s="45">
        <v>340</v>
      </c>
      <c r="C18" s="45"/>
      <c r="D18" s="46">
        <f>D19+D20+D21+D22</f>
        <v>95000</v>
      </c>
      <c r="E18" s="46"/>
      <c r="F18" s="46">
        <f>F19+F20+F21+F22</f>
        <v>0</v>
      </c>
      <c r="G18" s="46"/>
      <c r="H18" s="46">
        <f>H19+H20+H21+H22</f>
        <v>0</v>
      </c>
      <c r="I18" s="46"/>
      <c r="J18" s="46">
        <f t="shared" si="0"/>
        <v>95000</v>
      </c>
    </row>
    <row r="19" spans="2:10" x14ac:dyDescent="0.25">
      <c r="B19" s="45">
        <v>342</v>
      </c>
      <c r="C19" s="45"/>
      <c r="D19" s="45"/>
      <c r="E19" s="45"/>
      <c r="F19" s="45"/>
      <c r="G19" s="45"/>
      <c r="H19" s="45">
        <v>0</v>
      </c>
      <c r="I19" s="45"/>
      <c r="J19" s="45">
        <f t="shared" si="0"/>
        <v>0</v>
      </c>
    </row>
    <row r="20" spans="2:10" x14ac:dyDescent="0.25">
      <c r="B20" s="45">
        <v>344</v>
      </c>
      <c r="C20" s="45"/>
      <c r="D20" s="45">
        <v>70000</v>
      </c>
      <c r="E20" s="45"/>
      <c r="F20" s="45"/>
      <c r="G20" s="45"/>
      <c r="H20" s="45"/>
      <c r="I20" s="45"/>
      <c r="J20" s="45">
        <f t="shared" si="0"/>
        <v>70000</v>
      </c>
    </row>
    <row r="21" spans="2:10" x14ac:dyDescent="0.25">
      <c r="B21" s="45">
        <v>346</v>
      </c>
      <c r="C21" s="45"/>
      <c r="D21" s="45">
        <v>5000</v>
      </c>
      <c r="E21" s="45"/>
      <c r="F21" s="45">
        <v>0</v>
      </c>
      <c r="G21" s="45"/>
      <c r="H21" s="45"/>
      <c r="I21" s="45"/>
      <c r="J21" s="45">
        <f t="shared" si="0"/>
        <v>5000</v>
      </c>
    </row>
    <row r="22" spans="2:10" x14ac:dyDescent="0.25">
      <c r="B22" s="45">
        <v>349</v>
      </c>
      <c r="C22" s="45"/>
      <c r="D22" s="45">
        <v>20000</v>
      </c>
      <c r="E22" s="45"/>
      <c r="F22" s="45">
        <v>0</v>
      </c>
      <c r="G22" s="45"/>
      <c r="H22" s="45"/>
      <c r="I22" s="45"/>
      <c r="J22" s="45">
        <f t="shared" si="0"/>
        <v>20000</v>
      </c>
    </row>
    <row r="23" spans="2:10" x14ac:dyDescent="0.25">
      <c r="B23" s="45"/>
      <c r="C23" s="45"/>
      <c r="D23" s="45"/>
      <c r="E23" s="45"/>
      <c r="F23" s="45"/>
      <c r="G23" s="45"/>
      <c r="H23" s="45"/>
      <c r="I23" s="45"/>
      <c r="J23" s="45"/>
    </row>
    <row r="24" spans="2:10" x14ac:dyDescent="0.25">
      <c r="B24" s="45"/>
      <c r="C24" s="45"/>
      <c r="D24" s="45"/>
      <c r="E24" s="45"/>
      <c r="F24" s="45"/>
      <c r="G24" s="45"/>
      <c r="H24" s="45"/>
      <c r="I24" s="45"/>
      <c r="J24" s="45"/>
    </row>
    <row r="25" spans="2:10" x14ac:dyDescent="0.25">
      <c r="B25" s="45"/>
      <c r="C25" s="45"/>
      <c r="D25" s="45">
        <f>D3+D4+D5+D6+D8+D9+D10+D11+D17+D18</f>
        <v>2509709.5699999998</v>
      </c>
      <c r="E25" s="45"/>
      <c r="F25" s="45">
        <f>F3+F4+F5+F6+F8+F9+F10+F11+F17+F18+F7</f>
        <v>41312470</v>
      </c>
      <c r="G25" s="45"/>
      <c r="H25" s="45">
        <f>H3+H4+H5+H6+H8+H9+H10+H11+H17+H18</f>
        <v>12537539.4</v>
      </c>
      <c r="I25" s="45"/>
      <c r="J25" s="45">
        <f>J3+J4+J5+J6+J8+J9+J10+J11+J17+J18+J7</f>
        <v>56359718.969999999</v>
      </c>
    </row>
    <row r="27" spans="2:10" x14ac:dyDescent="0.25">
      <c r="D27">
        <f>D8+D9+D10+D17+D18+D7</f>
        <v>663209.57000000007</v>
      </c>
      <c r="F27">
        <f>F8+F9+F10+F17+F18+F7</f>
        <v>3408170</v>
      </c>
      <c r="H27">
        <f>H8+H9+H10+H17+H18+H7</f>
        <v>8601359.4000000004</v>
      </c>
      <c r="J27">
        <f>J8+J9+J10+J17+J18+J7</f>
        <v>12672738.970000001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workbookViewId="0">
      <selection activeCell="I27" sqref="I27"/>
    </sheetView>
  </sheetViews>
  <sheetFormatPr defaultRowHeight="13.2" x14ac:dyDescent="0.25"/>
  <cols>
    <col min="4" max="4" width="12.44140625" customWidth="1"/>
    <col min="6" max="6" width="12.88671875" customWidth="1"/>
    <col min="8" max="8" width="11.5546875" customWidth="1"/>
    <col min="10" max="10" width="16.44140625" customWidth="1"/>
  </cols>
  <sheetData>
    <row r="2" spans="2:10" x14ac:dyDescent="0.25">
      <c r="B2">
        <v>2022</v>
      </c>
    </row>
    <row r="3" spans="2:10" x14ac:dyDescent="0.25">
      <c r="B3" s="45">
        <v>211</v>
      </c>
      <c r="C3" s="45"/>
      <c r="D3" s="45">
        <v>1420600</v>
      </c>
      <c r="E3" s="45"/>
      <c r="F3" s="45">
        <v>28749800</v>
      </c>
      <c r="G3" s="45"/>
      <c r="H3" s="45">
        <v>3033600</v>
      </c>
      <c r="I3" s="45"/>
      <c r="J3" s="45">
        <f>D3+F3+H3</f>
        <v>33204000</v>
      </c>
    </row>
    <row r="4" spans="2:10" x14ac:dyDescent="0.25">
      <c r="B4" s="45">
        <v>266</v>
      </c>
      <c r="C4" s="45"/>
      <c r="D4" s="45"/>
      <c r="E4" s="45"/>
      <c r="F4" s="45">
        <v>0</v>
      </c>
      <c r="G4" s="45"/>
      <c r="H4" s="45"/>
      <c r="I4" s="45"/>
      <c r="J4" s="45">
        <f t="shared" ref="J4:J22" si="0">D4+F4+H4</f>
        <v>0</v>
      </c>
    </row>
    <row r="5" spans="2:10" x14ac:dyDescent="0.25">
      <c r="B5" s="45">
        <v>266</v>
      </c>
      <c r="C5" s="45"/>
      <c r="D5" s="45"/>
      <c r="E5" s="45"/>
      <c r="F5" s="45">
        <v>0</v>
      </c>
      <c r="G5" s="45"/>
      <c r="H5" s="45"/>
      <c r="I5" s="45"/>
      <c r="J5" s="45">
        <f t="shared" si="0"/>
        <v>0</v>
      </c>
    </row>
    <row r="6" spans="2:10" x14ac:dyDescent="0.25">
      <c r="B6" s="45">
        <v>213</v>
      </c>
      <c r="C6" s="45"/>
      <c r="D6" s="45">
        <v>423900</v>
      </c>
      <c r="E6" s="45"/>
      <c r="F6" s="45">
        <v>8268600</v>
      </c>
      <c r="G6" s="45"/>
      <c r="H6" s="45">
        <v>916180</v>
      </c>
      <c r="I6" s="45"/>
      <c r="J6" s="45">
        <f t="shared" si="0"/>
        <v>9608680</v>
      </c>
    </row>
    <row r="7" spans="2:10" x14ac:dyDescent="0.25">
      <c r="B7" s="45">
        <v>221</v>
      </c>
      <c r="C7" s="45"/>
      <c r="D7" s="46"/>
      <c r="E7" s="46"/>
      <c r="F7" s="46">
        <v>182800</v>
      </c>
      <c r="G7" s="46"/>
      <c r="H7" s="46"/>
      <c r="I7" s="46"/>
      <c r="J7" s="46">
        <f t="shared" si="0"/>
        <v>182800</v>
      </c>
    </row>
    <row r="8" spans="2:10" x14ac:dyDescent="0.25">
      <c r="B8" s="45">
        <v>223</v>
      </c>
      <c r="C8" s="45"/>
      <c r="D8" s="46">
        <v>0</v>
      </c>
      <c r="E8" s="46"/>
      <c r="F8" s="46">
        <v>2814900</v>
      </c>
      <c r="G8" s="46"/>
      <c r="H8" s="46"/>
      <c r="I8" s="46"/>
      <c r="J8" s="46">
        <f t="shared" si="0"/>
        <v>2814900</v>
      </c>
    </row>
    <row r="9" spans="2:10" x14ac:dyDescent="0.25">
      <c r="B9" s="45">
        <v>225</v>
      </c>
      <c r="C9" s="45"/>
      <c r="D9" s="46">
        <v>69500</v>
      </c>
      <c r="E9" s="46"/>
      <c r="F9" s="46">
        <v>187900</v>
      </c>
      <c r="G9" s="46"/>
      <c r="H9" s="46">
        <v>0</v>
      </c>
      <c r="I9" s="46"/>
      <c r="J9" s="46">
        <f t="shared" si="0"/>
        <v>257400</v>
      </c>
    </row>
    <row r="10" spans="2:10" x14ac:dyDescent="0.25">
      <c r="B10" s="45">
        <v>226</v>
      </c>
      <c r="C10" s="45"/>
      <c r="D10" s="46">
        <v>54000</v>
      </c>
      <c r="E10" s="46"/>
      <c r="F10" s="46">
        <v>222570</v>
      </c>
      <c r="G10" s="46"/>
      <c r="H10" s="46">
        <v>8266834.4000000004</v>
      </c>
      <c r="I10" s="46"/>
      <c r="J10" s="46">
        <f t="shared" si="0"/>
        <v>8543404.4000000004</v>
      </c>
    </row>
    <row r="11" spans="2:10" x14ac:dyDescent="0.25">
      <c r="B11" s="45">
        <v>290</v>
      </c>
      <c r="C11" s="45"/>
      <c r="D11" s="45">
        <f>D12+D13+D14+D15+D16</f>
        <v>2000</v>
      </c>
      <c r="E11" s="45"/>
      <c r="F11" s="45">
        <f>F12+F13+F14+F15+F16</f>
        <v>885900</v>
      </c>
      <c r="G11" s="45"/>
      <c r="H11" s="45">
        <f>H12+H13+H14+H15</f>
        <v>0</v>
      </c>
      <c r="I11" s="45"/>
      <c r="J11" s="45">
        <f t="shared" si="0"/>
        <v>887900</v>
      </c>
    </row>
    <row r="12" spans="2:10" x14ac:dyDescent="0.25">
      <c r="B12" s="45">
        <v>291</v>
      </c>
      <c r="C12" s="45"/>
      <c r="D12" s="45">
        <v>0</v>
      </c>
      <c r="E12" s="45"/>
      <c r="F12" s="45">
        <v>885900</v>
      </c>
      <c r="G12" s="45"/>
      <c r="H12" s="45"/>
      <c r="I12" s="45"/>
      <c r="J12" s="45">
        <f t="shared" si="0"/>
        <v>885900</v>
      </c>
    </row>
    <row r="13" spans="2:10" x14ac:dyDescent="0.25">
      <c r="B13" s="45">
        <v>292</v>
      </c>
      <c r="C13" s="45"/>
      <c r="D13" s="45">
        <v>2000</v>
      </c>
      <c r="E13" s="45"/>
      <c r="F13" s="45"/>
      <c r="G13" s="45"/>
      <c r="H13" s="45"/>
      <c r="I13" s="45"/>
      <c r="J13" s="45">
        <f t="shared" si="0"/>
        <v>2000</v>
      </c>
    </row>
    <row r="14" spans="2:10" x14ac:dyDescent="0.25">
      <c r="B14" s="45">
        <v>264</v>
      </c>
      <c r="C14" s="45"/>
      <c r="D14" s="45"/>
      <c r="E14" s="45"/>
      <c r="F14" s="45">
        <v>0</v>
      </c>
      <c r="G14" s="45"/>
      <c r="H14" s="45"/>
      <c r="I14" s="45"/>
      <c r="J14" s="45">
        <f t="shared" si="0"/>
        <v>0</v>
      </c>
    </row>
    <row r="15" spans="2:10" x14ac:dyDescent="0.25">
      <c r="B15" s="45">
        <v>296</v>
      </c>
      <c r="C15" s="45"/>
      <c r="D15" s="45">
        <v>0</v>
      </c>
      <c r="E15" s="45"/>
      <c r="F15" s="45"/>
      <c r="G15" s="45"/>
      <c r="H15" s="45"/>
      <c r="I15" s="45"/>
      <c r="J15" s="45">
        <f t="shared" si="0"/>
        <v>0</v>
      </c>
    </row>
    <row r="16" spans="2:10" x14ac:dyDescent="0.25">
      <c r="B16" s="45">
        <v>297</v>
      </c>
      <c r="C16" s="45"/>
      <c r="D16" s="45"/>
      <c r="E16" s="45"/>
      <c r="F16" s="45">
        <v>0</v>
      </c>
      <c r="G16" s="45"/>
      <c r="H16" s="45"/>
      <c r="I16" s="45"/>
      <c r="J16" s="45">
        <f t="shared" si="0"/>
        <v>0</v>
      </c>
    </row>
    <row r="17" spans="2:10" x14ac:dyDescent="0.25">
      <c r="B17" s="45">
        <v>310</v>
      </c>
      <c r="C17" s="45"/>
      <c r="D17" s="46">
        <v>245000</v>
      </c>
      <c r="E17" s="46"/>
      <c r="F17" s="46">
        <v>0</v>
      </c>
      <c r="G17" s="46"/>
      <c r="H17" s="46">
        <v>0</v>
      </c>
      <c r="I17" s="46"/>
      <c r="J17" s="46">
        <f t="shared" si="0"/>
        <v>245000</v>
      </c>
    </row>
    <row r="18" spans="2:10" x14ac:dyDescent="0.25">
      <c r="B18" s="45">
        <v>340</v>
      </c>
      <c r="C18" s="45"/>
      <c r="D18" s="46">
        <f>D19+D20+D21+D22</f>
        <v>95000</v>
      </c>
      <c r="E18" s="46"/>
      <c r="F18" s="46">
        <f>F19+F20+F21+F22</f>
        <v>0</v>
      </c>
      <c r="G18" s="46"/>
      <c r="H18" s="46">
        <f>H19+H20+H21+H22</f>
        <v>0</v>
      </c>
      <c r="I18" s="46"/>
      <c r="J18" s="46">
        <f t="shared" si="0"/>
        <v>95000</v>
      </c>
    </row>
    <row r="19" spans="2:10" x14ac:dyDescent="0.25">
      <c r="B19" s="45">
        <v>342</v>
      </c>
      <c r="C19" s="45"/>
      <c r="D19" s="45"/>
      <c r="E19" s="45"/>
      <c r="F19" s="45"/>
      <c r="G19" s="45"/>
      <c r="H19" s="45">
        <v>0</v>
      </c>
      <c r="I19" s="45"/>
      <c r="J19" s="45">
        <f t="shared" si="0"/>
        <v>0</v>
      </c>
    </row>
    <row r="20" spans="2:10" x14ac:dyDescent="0.25">
      <c r="B20" s="45">
        <v>344</v>
      </c>
      <c r="C20" s="45"/>
      <c r="D20" s="45">
        <v>70000</v>
      </c>
      <c r="E20" s="45"/>
      <c r="F20" s="45"/>
      <c r="G20" s="45"/>
      <c r="H20" s="45"/>
      <c r="I20" s="45"/>
      <c r="J20" s="45">
        <f t="shared" si="0"/>
        <v>70000</v>
      </c>
    </row>
    <row r="21" spans="2:10" x14ac:dyDescent="0.25">
      <c r="B21" s="45">
        <v>346</v>
      </c>
      <c r="C21" s="45"/>
      <c r="D21" s="45">
        <v>5000</v>
      </c>
      <c r="E21" s="45"/>
      <c r="F21" s="45">
        <v>0</v>
      </c>
      <c r="G21" s="45"/>
      <c r="H21" s="45"/>
      <c r="I21" s="45"/>
      <c r="J21" s="45">
        <f t="shared" si="0"/>
        <v>5000</v>
      </c>
    </row>
    <row r="22" spans="2:10" x14ac:dyDescent="0.25">
      <c r="B22" s="45">
        <v>349</v>
      </c>
      <c r="C22" s="45"/>
      <c r="D22" s="45">
        <v>20000</v>
      </c>
      <c r="E22" s="45"/>
      <c r="F22" s="45">
        <v>0</v>
      </c>
      <c r="G22" s="45"/>
      <c r="H22" s="45"/>
      <c r="I22" s="45"/>
      <c r="J22" s="45">
        <f t="shared" si="0"/>
        <v>20000</v>
      </c>
    </row>
    <row r="23" spans="2:10" x14ac:dyDescent="0.25">
      <c r="B23" s="45"/>
      <c r="C23" s="45"/>
      <c r="D23" s="45"/>
      <c r="E23" s="45"/>
      <c r="F23" s="45"/>
      <c r="G23" s="45"/>
      <c r="H23" s="45"/>
      <c r="I23" s="45"/>
      <c r="J23" s="45"/>
    </row>
    <row r="24" spans="2:10" x14ac:dyDescent="0.25">
      <c r="B24" s="45"/>
      <c r="C24" s="45"/>
      <c r="D24" s="45"/>
      <c r="E24" s="45"/>
      <c r="F24" s="45"/>
      <c r="G24" s="45"/>
      <c r="H24" s="45"/>
      <c r="I24" s="45"/>
      <c r="J24" s="45"/>
    </row>
    <row r="25" spans="2:10" x14ac:dyDescent="0.25">
      <c r="B25" s="45"/>
      <c r="C25" s="45"/>
      <c r="D25" s="45">
        <f>D3+D4+D5+D6+D8+D9+D10+D11+D17+D18</f>
        <v>2310000</v>
      </c>
      <c r="E25" s="45"/>
      <c r="F25" s="45">
        <f>F3+F4+F5+F6+F8+F9+F10+F11+F17+F18+F7</f>
        <v>41312470</v>
      </c>
      <c r="G25" s="45"/>
      <c r="H25" s="45">
        <f>H3+H4+H5+H6+H8+H9+H10+H11+H17+H18</f>
        <v>12216614.4</v>
      </c>
      <c r="I25" s="45"/>
      <c r="J25" s="45">
        <f>J3+J4+J5+J6+J8+J9+J10+J11+J17+J18+J7</f>
        <v>55839084.399999999</v>
      </c>
    </row>
    <row r="27" spans="2:10" x14ac:dyDescent="0.25">
      <c r="D27">
        <f>D8+D9+D10+D17+D18+D7</f>
        <v>463500</v>
      </c>
      <c r="F27">
        <f>F8+F9+F10+F17+F18+F7</f>
        <v>3408170</v>
      </c>
      <c r="H27">
        <f>H8+H9+H10+H17+H18+H7</f>
        <v>8266834.4000000004</v>
      </c>
      <c r="J27">
        <f>J8+J9+J10+J17+J18+J7</f>
        <v>12138504.4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workbookViewId="0">
      <selection activeCell="J30" sqref="J30"/>
    </sheetView>
  </sheetViews>
  <sheetFormatPr defaultRowHeight="13.2" x14ac:dyDescent="0.25"/>
  <cols>
    <col min="4" max="4" width="12.44140625" customWidth="1"/>
    <col min="6" max="6" width="12.88671875" customWidth="1"/>
    <col min="8" max="8" width="11.5546875" customWidth="1"/>
    <col min="10" max="10" width="16.44140625" customWidth="1"/>
  </cols>
  <sheetData>
    <row r="2" spans="2:10" x14ac:dyDescent="0.25">
      <c r="B2">
        <v>2023</v>
      </c>
    </row>
    <row r="3" spans="2:10" x14ac:dyDescent="0.25">
      <c r="B3" s="45">
        <v>211</v>
      </c>
      <c r="C3" s="45"/>
      <c r="D3" s="45">
        <v>1420600</v>
      </c>
      <c r="E3" s="45"/>
      <c r="F3" s="45">
        <v>28749800</v>
      </c>
      <c r="G3" s="45"/>
      <c r="H3" s="45">
        <v>3033600</v>
      </c>
      <c r="I3" s="45"/>
      <c r="J3" s="45">
        <f>D3+F3+H3</f>
        <v>33204000</v>
      </c>
    </row>
    <row r="4" spans="2:10" x14ac:dyDescent="0.25">
      <c r="B4" s="45">
        <v>266</v>
      </c>
      <c r="C4" s="45"/>
      <c r="D4" s="45"/>
      <c r="E4" s="45"/>
      <c r="F4" s="45">
        <v>0</v>
      </c>
      <c r="G4" s="45"/>
      <c r="H4" s="45"/>
      <c r="I4" s="45"/>
      <c r="J4" s="45">
        <f t="shared" ref="J4:J22" si="0">D4+F4+H4</f>
        <v>0</v>
      </c>
    </row>
    <row r="5" spans="2:10" x14ac:dyDescent="0.25">
      <c r="B5" s="45">
        <v>266</v>
      </c>
      <c r="C5" s="45"/>
      <c r="D5" s="45"/>
      <c r="E5" s="45"/>
      <c r="F5" s="45">
        <v>0</v>
      </c>
      <c r="G5" s="45"/>
      <c r="H5" s="45"/>
      <c r="I5" s="45"/>
      <c r="J5" s="45">
        <f t="shared" si="0"/>
        <v>0</v>
      </c>
    </row>
    <row r="6" spans="2:10" x14ac:dyDescent="0.25">
      <c r="B6" s="45">
        <v>213</v>
      </c>
      <c r="C6" s="45"/>
      <c r="D6" s="45">
        <v>423900</v>
      </c>
      <c r="E6" s="45"/>
      <c r="F6" s="45">
        <v>8268600</v>
      </c>
      <c r="G6" s="45"/>
      <c r="H6" s="45">
        <v>916180</v>
      </c>
      <c r="I6" s="45"/>
      <c r="J6" s="45">
        <f t="shared" si="0"/>
        <v>9608680</v>
      </c>
    </row>
    <row r="7" spans="2:10" x14ac:dyDescent="0.25">
      <c r="B7" s="45">
        <v>221</v>
      </c>
      <c r="C7" s="45"/>
      <c r="D7" s="46"/>
      <c r="E7" s="46"/>
      <c r="F7" s="46">
        <v>182800</v>
      </c>
      <c r="G7" s="46"/>
      <c r="H7" s="46"/>
      <c r="I7" s="46"/>
      <c r="J7" s="46">
        <f t="shared" si="0"/>
        <v>182800</v>
      </c>
    </row>
    <row r="8" spans="2:10" x14ac:dyDescent="0.25">
      <c r="B8" s="45">
        <v>223</v>
      </c>
      <c r="C8" s="45"/>
      <c r="D8" s="46">
        <v>0</v>
      </c>
      <c r="E8" s="46"/>
      <c r="F8" s="46">
        <v>2814900</v>
      </c>
      <c r="G8" s="46"/>
      <c r="H8" s="46"/>
      <c r="I8" s="46"/>
      <c r="J8" s="46">
        <f t="shared" si="0"/>
        <v>2814900</v>
      </c>
    </row>
    <row r="9" spans="2:10" x14ac:dyDescent="0.25">
      <c r="B9" s="45">
        <v>225</v>
      </c>
      <c r="C9" s="45"/>
      <c r="D9" s="46">
        <v>69500</v>
      </c>
      <c r="E9" s="46"/>
      <c r="F9" s="46">
        <v>187900</v>
      </c>
      <c r="G9" s="46"/>
      <c r="H9" s="46">
        <v>0</v>
      </c>
      <c r="I9" s="46"/>
      <c r="J9" s="46">
        <f t="shared" si="0"/>
        <v>257400</v>
      </c>
    </row>
    <row r="10" spans="2:10" x14ac:dyDescent="0.25">
      <c r="B10" s="45">
        <v>226</v>
      </c>
      <c r="C10" s="45"/>
      <c r="D10" s="46">
        <v>54000</v>
      </c>
      <c r="E10" s="46"/>
      <c r="F10" s="46">
        <v>222570</v>
      </c>
      <c r="G10" s="46"/>
      <c r="H10" s="46">
        <v>8266834.4000000004</v>
      </c>
      <c r="I10" s="46"/>
      <c r="J10" s="46">
        <f t="shared" si="0"/>
        <v>8543404.4000000004</v>
      </c>
    </row>
    <row r="11" spans="2:10" x14ac:dyDescent="0.25">
      <c r="B11" s="45">
        <v>290</v>
      </c>
      <c r="C11" s="45"/>
      <c r="D11" s="45">
        <f>D12+D13+D14+D15+D16</f>
        <v>2000</v>
      </c>
      <c r="E11" s="45"/>
      <c r="F11" s="45">
        <f>F12+F13+F14+F15+F16</f>
        <v>885900</v>
      </c>
      <c r="G11" s="45"/>
      <c r="H11" s="45">
        <f>H12+H13+H14+H15</f>
        <v>0</v>
      </c>
      <c r="I11" s="45"/>
      <c r="J11" s="45">
        <f t="shared" si="0"/>
        <v>887900</v>
      </c>
    </row>
    <row r="12" spans="2:10" x14ac:dyDescent="0.25">
      <c r="B12" s="45">
        <v>291</v>
      </c>
      <c r="C12" s="45"/>
      <c r="D12" s="45">
        <v>0</v>
      </c>
      <c r="E12" s="45"/>
      <c r="F12" s="45">
        <v>885900</v>
      </c>
      <c r="G12" s="45"/>
      <c r="H12" s="45"/>
      <c r="I12" s="45"/>
      <c r="J12" s="45">
        <f t="shared" si="0"/>
        <v>885900</v>
      </c>
    </row>
    <row r="13" spans="2:10" x14ac:dyDescent="0.25">
      <c r="B13" s="45">
        <v>292</v>
      </c>
      <c r="C13" s="45"/>
      <c r="D13" s="45">
        <v>2000</v>
      </c>
      <c r="E13" s="45"/>
      <c r="F13" s="45"/>
      <c r="G13" s="45"/>
      <c r="H13" s="45"/>
      <c r="I13" s="45"/>
      <c r="J13" s="45">
        <f t="shared" si="0"/>
        <v>2000</v>
      </c>
    </row>
    <row r="14" spans="2:10" x14ac:dyDescent="0.25">
      <c r="B14" s="45">
        <v>264</v>
      </c>
      <c r="C14" s="45"/>
      <c r="D14" s="45"/>
      <c r="E14" s="45"/>
      <c r="F14" s="45">
        <v>0</v>
      </c>
      <c r="G14" s="45"/>
      <c r="H14" s="45"/>
      <c r="I14" s="45"/>
      <c r="J14" s="45">
        <f t="shared" si="0"/>
        <v>0</v>
      </c>
    </row>
    <row r="15" spans="2:10" x14ac:dyDescent="0.25">
      <c r="B15" s="45">
        <v>296</v>
      </c>
      <c r="C15" s="45"/>
      <c r="D15" s="45">
        <v>0</v>
      </c>
      <c r="E15" s="45"/>
      <c r="F15" s="45"/>
      <c r="G15" s="45"/>
      <c r="H15" s="45"/>
      <c r="I15" s="45"/>
      <c r="J15" s="45">
        <f t="shared" si="0"/>
        <v>0</v>
      </c>
    </row>
    <row r="16" spans="2:10" x14ac:dyDescent="0.25">
      <c r="B16" s="45">
        <v>297</v>
      </c>
      <c r="C16" s="45"/>
      <c r="D16" s="45"/>
      <c r="E16" s="45"/>
      <c r="F16" s="45">
        <v>0</v>
      </c>
      <c r="G16" s="45"/>
      <c r="H16" s="45"/>
      <c r="I16" s="45"/>
      <c r="J16" s="45">
        <f t="shared" si="0"/>
        <v>0</v>
      </c>
    </row>
    <row r="17" spans="2:10" x14ac:dyDescent="0.25">
      <c r="B17" s="45">
        <v>310</v>
      </c>
      <c r="C17" s="45"/>
      <c r="D17" s="46">
        <v>245000</v>
      </c>
      <c r="E17" s="46"/>
      <c r="F17" s="46">
        <v>0</v>
      </c>
      <c r="G17" s="46"/>
      <c r="H17" s="46">
        <v>0</v>
      </c>
      <c r="I17" s="46"/>
      <c r="J17" s="46">
        <f t="shared" si="0"/>
        <v>245000</v>
      </c>
    </row>
    <row r="18" spans="2:10" x14ac:dyDescent="0.25">
      <c r="B18" s="45">
        <v>340</v>
      </c>
      <c r="C18" s="45"/>
      <c r="D18" s="46">
        <f>D19+D20+D21+D22</f>
        <v>95000</v>
      </c>
      <c r="E18" s="46"/>
      <c r="F18" s="46">
        <f>F19+F20+F21+F22</f>
        <v>0</v>
      </c>
      <c r="G18" s="46"/>
      <c r="H18" s="46">
        <f>H19+H20+H21+H22</f>
        <v>0</v>
      </c>
      <c r="I18" s="46"/>
      <c r="J18" s="46">
        <f t="shared" si="0"/>
        <v>95000</v>
      </c>
    </row>
    <row r="19" spans="2:10" x14ac:dyDescent="0.25">
      <c r="B19" s="45">
        <v>342</v>
      </c>
      <c r="C19" s="45"/>
      <c r="D19" s="45"/>
      <c r="E19" s="45"/>
      <c r="F19" s="45"/>
      <c r="G19" s="45"/>
      <c r="H19" s="45">
        <v>0</v>
      </c>
      <c r="I19" s="45"/>
      <c r="J19" s="45">
        <f t="shared" si="0"/>
        <v>0</v>
      </c>
    </row>
    <row r="20" spans="2:10" x14ac:dyDescent="0.25">
      <c r="B20" s="45">
        <v>344</v>
      </c>
      <c r="C20" s="45"/>
      <c r="D20" s="45">
        <v>70000</v>
      </c>
      <c r="E20" s="45"/>
      <c r="F20" s="45"/>
      <c r="G20" s="45"/>
      <c r="H20" s="45"/>
      <c r="I20" s="45"/>
      <c r="J20" s="45">
        <f t="shared" si="0"/>
        <v>70000</v>
      </c>
    </row>
    <row r="21" spans="2:10" x14ac:dyDescent="0.25">
      <c r="B21" s="45">
        <v>346</v>
      </c>
      <c r="C21" s="45"/>
      <c r="D21" s="45">
        <v>5000</v>
      </c>
      <c r="E21" s="45"/>
      <c r="F21" s="45">
        <v>0</v>
      </c>
      <c r="G21" s="45"/>
      <c r="H21" s="45"/>
      <c r="I21" s="45"/>
      <c r="J21" s="45">
        <f t="shared" si="0"/>
        <v>5000</v>
      </c>
    </row>
    <row r="22" spans="2:10" x14ac:dyDescent="0.25">
      <c r="B22" s="45">
        <v>349</v>
      </c>
      <c r="C22" s="45"/>
      <c r="D22" s="45">
        <v>20000</v>
      </c>
      <c r="E22" s="45"/>
      <c r="F22" s="45">
        <v>0</v>
      </c>
      <c r="G22" s="45"/>
      <c r="H22" s="45"/>
      <c r="I22" s="45"/>
      <c r="J22" s="45">
        <f t="shared" si="0"/>
        <v>20000</v>
      </c>
    </row>
    <row r="23" spans="2:10" x14ac:dyDescent="0.25">
      <c r="B23" s="45"/>
      <c r="C23" s="45"/>
      <c r="D23" s="45"/>
      <c r="E23" s="45"/>
      <c r="F23" s="45"/>
      <c r="G23" s="45"/>
      <c r="H23" s="45"/>
      <c r="I23" s="45"/>
      <c r="J23" s="45"/>
    </row>
    <row r="24" spans="2:10" x14ac:dyDescent="0.25">
      <c r="B24" s="45"/>
      <c r="C24" s="45"/>
      <c r="D24" s="45"/>
      <c r="E24" s="45"/>
      <c r="F24" s="45"/>
      <c r="G24" s="45"/>
      <c r="H24" s="45"/>
      <c r="I24" s="45"/>
      <c r="J24" s="45"/>
    </row>
    <row r="25" spans="2:10" x14ac:dyDescent="0.25">
      <c r="B25" s="45"/>
      <c r="C25" s="45"/>
      <c r="D25" s="45">
        <f>D3+D4+D5+D6+D8+D9+D10+D11+D17+D18</f>
        <v>2310000</v>
      </c>
      <c r="E25" s="45"/>
      <c r="F25" s="45">
        <f>F3+F4+F5+F6+F8+F9+F10+F11+F17+F18+F7</f>
        <v>41312470</v>
      </c>
      <c r="G25" s="45"/>
      <c r="H25" s="45">
        <f>H3+H4+H5+H6+H8+H9+H10+H11+H17+H18</f>
        <v>12216614.4</v>
      </c>
      <c r="I25" s="45"/>
      <c r="J25" s="45">
        <f>J3+J4+J5+J6+J8+J9+J10+J11+J17+J18+J7</f>
        <v>55839084.399999999</v>
      </c>
    </row>
    <row r="27" spans="2:10" x14ac:dyDescent="0.25">
      <c r="D27">
        <f>D8+D9+D10+D17+D18+D7</f>
        <v>463500</v>
      </c>
      <c r="F27">
        <f>F8+F9+F10+F17+F18+F7</f>
        <v>3408170</v>
      </c>
      <c r="H27">
        <f>H8+H9+H10+H17+H18+H7</f>
        <v>8266834.4000000004</v>
      </c>
      <c r="J27">
        <f>J8+J9+J10+J17+J18+J7</f>
        <v>12138504.4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стр.1_4</vt:lpstr>
      <vt:lpstr>стр.5_6</vt:lpstr>
      <vt:lpstr>2021</vt:lpstr>
      <vt:lpstr>2022</vt:lpstr>
      <vt:lpstr>2023</vt:lpstr>
      <vt:lpstr>стр.1_4!Заголовки_для_печати</vt:lpstr>
      <vt:lpstr>стр.5_6!Заголовки_для_печати</vt:lpstr>
      <vt:lpstr>стр.1_4!Область_печати</vt:lpstr>
      <vt:lpstr>стр.5_6!Область_печати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Гимназия 12</cp:lastModifiedBy>
  <cp:lastPrinted>2021-02-02T09:10:35Z</cp:lastPrinted>
  <dcterms:created xsi:type="dcterms:W3CDTF">2011-01-11T10:25:48Z</dcterms:created>
  <dcterms:modified xsi:type="dcterms:W3CDTF">2021-10-29T10:46:14Z</dcterms:modified>
</cp:coreProperties>
</file>